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xml"/>
  <Override PartName="/xl/drawings/drawing11.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npcqa-my.sharepoint.com/personal/nkhasawneh_npc_qa/Documents/Desktop/"/>
    </mc:Choice>
  </mc:AlternateContent>
  <xr:revisionPtr revIDLastSave="0" documentId="8_{55D58EC2-8366-4147-AEB2-69ED73FF07D5}" xr6:coauthVersionLast="47" xr6:coauthVersionMax="47" xr10:uidLastSave="{00000000-0000-0000-0000-000000000000}"/>
  <bookViews>
    <workbookView xWindow="-120" yWindow="-120" windowWidth="29040" windowHeight="15720" tabRatio="905" activeTab="12" xr2:uid="{00000000-000D-0000-FFFF-FFFF00000000}"/>
  </bookViews>
  <sheets>
    <sheet name="مقدمة" sheetId="8" r:id="rId1"/>
    <sheet name="التقديم" sheetId="9" r:id="rId2"/>
    <sheet name="104" sheetId="3" r:id="rId3"/>
    <sheet name="105" sheetId="1" r:id="rId4"/>
    <sheet name="Gr_35" sheetId="19" r:id="rId5"/>
    <sheet name="Gr_36" sheetId="26" r:id="rId6"/>
    <sheet name="106" sheetId="7" r:id="rId7"/>
    <sheet name="Gr_37" sheetId="6" r:id="rId8"/>
    <sheet name="107" sheetId="22" r:id="rId9"/>
    <sheet name="Gr_38" sheetId="4" r:id="rId10"/>
    <sheet name="Sheet5" sheetId="23" state="hidden" r:id="rId11"/>
    <sheet name="108" sheetId="24" r:id="rId12"/>
    <sheet name="Gr_39 " sheetId="60" r:id="rId13"/>
    <sheet name="109" sheetId="47" r:id="rId14"/>
    <sheet name="بيان الألات" sheetId="40" state="hidden" r:id="rId15"/>
    <sheet name="110" sheetId="41" r:id="rId16"/>
    <sheet name="Gr_40" sheetId="53" r:id="rId17"/>
    <sheet name="111" sheetId="43" r:id="rId18"/>
    <sheet name="Gr_41" sheetId="44" r:id="rId19"/>
    <sheet name="112" sheetId="54" r:id="rId20"/>
    <sheet name="Gr_42" sheetId="58" r:id="rId21"/>
    <sheet name="113" sheetId="56" r:id="rId22"/>
    <sheet name="Gr_43" sheetId="59" r:id="rId23"/>
    <sheet name="114" sheetId="27" r:id="rId24"/>
    <sheet name="115" sheetId="30" r:id="rId25"/>
    <sheet name="116" sheetId="28" r:id="rId26"/>
    <sheet name="117" sheetId="29" r:id="rId27"/>
    <sheet name="118" sheetId="49" r:id="rId28"/>
    <sheet name="119" sheetId="50" r:id="rId29"/>
    <sheet name="120" sheetId="51" r:id="rId30"/>
  </sheets>
  <definedNames>
    <definedName name="_xlnm._FilterDatabase" localSheetId="2" hidden="1">'104'!#REF!</definedName>
    <definedName name="_xlnm._FilterDatabase" localSheetId="17" hidden="1">'111'!$F$1:$F$15</definedName>
    <definedName name="a" localSheetId="27">#REF!</definedName>
    <definedName name="a" localSheetId="28">#REF!</definedName>
    <definedName name="a" localSheetId="29">#REF!</definedName>
    <definedName name="a">#REF!</definedName>
    <definedName name="asma" localSheetId="27">#REF!</definedName>
    <definedName name="asma" localSheetId="28">#REF!</definedName>
    <definedName name="asma" localSheetId="29">#REF!</definedName>
    <definedName name="asma">#REF!</definedName>
    <definedName name="asma1" localSheetId="27">#REF!</definedName>
    <definedName name="asma1" localSheetId="28">#REF!</definedName>
    <definedName name="asma1" localSheetId="29">#REF!</definedName>
    <definedName name="asma1">#REF!</definedName>
    <definedName name="Chart_1_En" localSheetId="11">#REF!</definedName>
    <definedName name="Chart_1_En" localSheetId="27">#REF!</definedName>
    <definedName name="Chart_1_En" localSheetId="28">#REF!</definedName>
    <definedName name="Chart_1_En" localSheetId="29">#REF!</definedName>
    <definedName name="Chart_1_En">#REF!</definedName>
    <definedName name="dg" localSheetId="11">#REF!</definedName>
    <definedName name="dg" localSheetId="27">#REF!</definedName>
    <definedName name="dg" localSheetId="28">#REF!</definedName>
    <definedName name="dg" localSheetId="29">#REF!</definedName>
    <definedName name="dg">#REF!</definedName>
    <definedName name="H" localSheetId="27">#REF!</definedName>
    <definedName name="H" localSheetId="28">#REF!</definedName>
    <definedName name="H" localSheetId="29">#REF!</definedName>
    <definedName name="H">#REF!</definedName>
    <definedName name="ljh" localSheetId="11">#REF!</definedName>
    <definedName name="ljh" localSheetId="27">#REF!</definedName>
    <definedName name="ljh" localSheetId="28">#REF!</definedName>
    <definedName name="ljh" localSheetId="29">#REF!</definedName>
    <definedName name="ljh">#REF!</definedName>
    <definedName name="omar" localSheetId="27">#REF!</definedName>
    <definedName name="omar" localSheetId="28">#REF!</definedName>
    <definedName name="omar" localSheetId="29">#REF!</definedName>
    <definedName name="omar">#REF!</definedName>
    <definedName name="_xlnm.Print_Area" localSheetId="2">'104'!$A$1:$H$59</definedName>
    <definedName name="_xlnm.Print_Area" localSheetId="3">'105'!$A$1:$I$60</definedName>
    <definedName name="_xlnm.Print_Area" localSheetId="6">'106'!$A$1:$H$20</definedName>
    <definedName name="_xlnm.Print_Area" localSheetId="8">'107'!$A$1:$H$21</definedName>
    <definedName name="_xlnm.Print_Area" localSheetId="11">'108'!$A$1:$N$22</definedName>
    <definedName name="_xlnm.Print_Area" localSheetId="13">'109'!$A$1:$N$22</definedName>
    <definedName name="_xlnm.Print_Area" localSheetId="15">'110'!$A$1:$H$14</definedName>
    <definedName name="_xlnm.Print_Area" localSheetId="17">'111'!$A$1:$H$14</definedName>
    <definedName name="_xlnm.Print_Area" localSheetId="19">'112'!$A$1:$N$16</definedName>
    <definedName name="_xlnm.Print_Area" localSheetId="21">'113'!$A$1:$N$16</definedName>
    <definedName name="_xlnm.Print_Area" localSheetId="23">'114'!$A$1:$J$22</definedName>
    <definedName name="_xlnm.Print_Area" localSheetId="24">'115'!$A$1:$E$45</definedName>
    <definedName name="_xlnm.Print_Area" localSheetId="25">'116'!$A$1:$J$24</definedName>
    <definedName name="_xlnm.Print_Area" localSheetId="26">'117'!$A$1:$J$24</definedName>
    <definedName name="_xlnm.Print_Area" localSheetId="27">'118'!$A$1:$H$45</definedName>
    <definedName name="_xlnm.Print_Area" localSheetId="28">'119'!$A$1:$H$45</definedName>
    <definedName name="_xlnm.Print_Area" localSheetId="29">'120'!$A$1:$H$45</definedName>
    <definedName name="_xlnm.Print_Area" localSheetId="4">Gr_35!$A$1:$E$81</definedName>
    <definedName name="_xlnm.Print_Area" localSheetId="5">Gr_36!$A$1:$L$29</definedName>
    <definedName name="_xlnm.Print_Area" localSheetId="7">Gr_37!$A$1:$G$39</definedName>
    <definedName name="_xlnm.Print_Area" localSheetId="9">Gr_38!$A$1:$I$27</definedName>
    <definedName name="_xlnm.Print_Area" localSheetId="12">'Gr_39 '!$A$1:$G$39</definedName>
    <definedName name="_xlnm.Print_Area" localSheetId="16">Gr_40!$A$1:$G$39</definedName>
    <definedName name="_xlnm.Print_Area" localSheetId="18">Gr_41!$A$1:$K$40</definedName>
    <definedName name="_xlnm.Print_Area" localSheetId="20">Gr_42!$A$1:$G$39</definedName>
    <definedName name="_xlnm.Print_Area" localSheetId="22">Gr_43!$A$1:$G$39</definedName>
    <definedName name="_xlnm.Print_Area" localSheetId="1">التقديم!$A$1:$C$13</definedName>
    <definedName name="_xlnm.Print_Area" localSheetId="14">'بيان الألات'!$A$1:$C$60</definedName>
    <definedName name="_xlnm.Print_Area" localSheetId="0">مقدمة!$A$1:$A$6</definedName>
    <definedName name="_xlnm.Print_Titles" localSheetId="2">'104'!$2:$7</definedName>
    <definedName name="_xlnm.Print_Titles" localSheetId="3">'105'!$1:$8</definedName>
    <definedName name="_xlnm.Print_Titles" localSheetId="24">'115'!$1:$6</definedName>
    <definedName name="_xlnm.Print_Titles" localSheetId="27">'118'!$1:$6</definedName>
    <definedName name="_xlnm.Print_Titles" localSheetId="28">'119'!$1:$6</definedName>
    <definedName name="_xlnm.Print_Titles" localSheetId="29">'120'!$1:$6</definedName>
    <definedName name="_xlnm.Print_Titles" localSheetId="4">Gr_35!$2:$6</definedName>
    <definedName name="Qtr" localSheetId="11">#REF!</definedName>
    <definedName name="Qtr" localSheetId="27">#REF!</definedName>
    <definedName name="Qtr" localSheetId="28">#REF!</definedName>
    <definedName name="Qtr" localSheetId="29">#REF!</definedName>
    <definedName name="Qtr">#REF!</definedName>
    <definedName name="saaa" localSheetId="11">#REF!</definedName>
    <definedName name="saaa" localSheetId="27">#REF!</definedName>
    <definedName name="saaa" localSheetId="28">#REF!</definedName>
    <definedName name="saaa" localSheetId="29">#REF!</definedName>
    <definedName name="saaa">#REF!</definedName>
    <definedName name="saber" localSheetId="11">#REF!</definedName>
    <definedName name="saber" localSheetId="27">#REF!</definedName>
    <definedName name="saber" localSheetId="28">#REF!</definedName>
    <definedName name="saber" localSheetId="29">#REF!</definedName>
    <definedName name="saber">#REF!</definedName>
    <definedName name="sss" localSheetId="11">#REF!</definedName>
    <definedName name="sss" localSheetId="27">#REF!</definedName>
    <definedName name="sss" localSheetId="28">#REF!</definedName>
    <definedName name="sss" localSheetId="29">#REF!</definedName>
    <definedName name="sss">#REF!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8" i="59" l="1"/>
  <c r="C78" i="59"/>
  <c r="B78" i="59"/>
  <c r="A78" i="59"/>
  <c r="D77" i="59"/>
  <c r="C77" i="59"/>
  <c r="B77" i="59"/>
  <c r="A77" i="59"/>
  <c r="D76" i="59"/>
  <c r="C76" i="59"/>
  <c r="B76" i="59"/>
  <c r="A76" i="59"/>
  <c r="D75" i="59"/>
  <c r="C75" i="59"/>
  <c r="B75" i="59"/>
  <c r="A75" i="59"/>
  <c r="D74" i="59"/>
  <c r="C74" i="59"/>
  <c r="B74" i="59"/>
  <c r="A74" i="59"/>
  <c r="D73" i="59"/>
  <c r="C73" i="59"/>
  <c r="B73" i="59"/>
  <c r="A73" i="59"/>
  <c r="D72" i="59"/>
  <c r="C72" i="59"/>
  <c r="B72" i="59"/>
  <c r="A72" i="59"/>
  <c r="D71" i="59"/>
  <c r="C71" i="59"/>
  <c r="B71" i="59"/>
  <c r="A71" i="59"/>
  <c r="D70" i="59"/>
  <c r="C70" i="59"/>
  <c r="B70" i="59"/>
  <c r="A70" i="59"/>
  <c r="D69" i="59"/>
  <c r="C69" i="59"/>
  <c r="B69" i="59"/>
  <c r="A69" i="59"/>
  <c r="D68" i="59"/>
  <c r="C68" i="59"/>
  <c r="B68" i="59"/>
  <c r="A68" i="59"/>
  <c r="C76" i="58"/>
  <c r="B76" i="58"/>
  <c r="A76" i="58"/>
  <c r="C75" i="58"/>
  <c r="B75" i="58"/>
  <c r="A75" i="58"/>
  <c r="C74" i="58"/>
  <c r="B74" i="58"/>
  <c r="A74" i="58"/>
  <c r="C73" i="58"/>
  <c r="B73" i="58"/>
  <c r="A73" i="58"/>
  <c r="C72" i="58"/>
  <c r="B72" i="58"/>
  <c r="A72" i="58"/>
  <c r="C71" i="58"/>
  <c r="B71" i="58"/>
  <c r="A71" i="58"/>
  <c r="C70" i="58"/>
  <c r="B70" i="58"/>
  <c r="A70" i="58"/>
  <c r="C69" i="58"/>
  <c r="B69" i="58"/>
  <c r="A69" i="58"/>
  <c r="C68" i="58"/>
  <c r="B68" i="58"/>
  <c r="A68" i="58"/>
  <c r="C67" i="58"/>
  <c r="B67" i="58"/>
  <c r="A67" i="58"/>
  <c r="C66" i="58"/>
  <c r="B66" i="58"/>
  <c r="A66" i="58"/>
  <c r="B124" i="19"/>
  <c r="C123" i="19"/>
  <c r="B123" i="19"/>
  <c r="C122" i="19"/>
  <c r="B122" i="19"/>
  <c r="C121" i="19"/>
  <c r="B121" i="19"/>
  <c r="C120" i="19"/>
  <c r="B120" i="19"/>
  <c r="C119" i="19"/>
  <c r="B119" i="19"/>
  <c r="C118" i="19"/>
  <c r="B118" i="19"/>
  <c r="C117" i="19"/>
  <c r="B117" i="19"/>
  <c r="C116" i="19"/>
  <c r="B116" i="19"/>
  <c r="C115" i="19"/>
  <c r="B115" i="19"/>
  <c r="C114" i="19"/>
  <c r="B114" i="19"/>
  <c r="C113" i="19"/>
  <c r="B113" i="19"/>
</calcChain>
</file>

<file path=xl/sharedStrings.xml><?xml version="1.0" encoding="utf-8"?>
<sst xmlns="http://schemas.openxmlformats.org/spreadsheetml/2006/main" count="1782" uniqueCount="800">
  <si>
    <t>1</t>
  </si>
  <si>
    <t>11</t>
  </si>
  <si>
    <t>111</t>
  </si>
  <si>
    <t>112</t>
  </si>
  <si>
    <t>Beverages</t>
  </si>
  <si>
    <t>Tobacco</t>
  </si>
  <si>
    <t>12</t>
  </si>
  <si>
    <t>121</t>
  </si>
  <si>
    <t>المشروبات</t>
  </si>
  <si>
    <t>التبغ</t>
  </si>
  <si>
    <t xml:space="preserve">الملابس والأحذية </t>
  </si>
  <si>
    <t>الأثاث والمنسوجات والأجهزة المنزلية</t>
  </si>
  <si>
    <t>الأثاث والمفروشات</t>
  </si>
  <si>
    <t xml:space="preserve">المنسوجات المنزلية </t>
  </si>
  <si>
    <t>الأجهزة المنزلية الرئيسية وصيانتها</t>
  </si>
  <si>
    <t xml:space="preserve">مواد النظافة </t>
  </si>
  <si>
    <t xml:space="preserve">المنتجات الصيدلانية والتجهيزات الطبية </t>
  </si>
  <si>
    <t xml:space="preserve">الخدمات الطبية خارج المستشفيات </t>
  </si>
  <si>
    <t xml:space="preserve">الخدمات الطبية في المستشفيات </t>
  </si>
  <si>
    <t xml:space="preserve">معدات النقل الشخصية </t>
  </si>
  <si>
    <t xml:space="preserve">مستلزمات معدات النقل الشخصية </t>
  </si>
  <si>
    <t>الإتصالات</t>
  </si>
  <si>
    <t>التسلية والترفيه والثقافة</t>
  </si>
  <si>
    <t xml:space="preserve">الجرائد والمجلات والمطبوعات الأخرى </t>
  </si>
  <si>
    <t>المطاعم والمقاهي والفنادق</t>
  </si>
  <si>
    <t>Telephone , Fax &amp; Enternet Services</t>
  </si>
  <si>
    <t>Personal Luxurious Goods&amp;Goods Not classified other place</t>
  </si>
  <si>
    <t>Valuable Acquisitions</t>
  </si>
  <si>
    <t>fixed of personal property</t>
  </si>
  <si>
    <t>Baby Care Products &amp; Paper Products</t>
  </si>
  <si>
    <t>Residence in Hotels</t>
  </si>
  <si>
    <t xml:space="preserve">Meals &amp; fast food Outside home  </t>
  </si>
  <si>
    <t>الانفاق على المطاعم والوجبات السريعة خارج المنزل</t>
  </si>
  <si>
    <t>H/H's expenditure on Restaurants, Coffee Shops &amp; Hotels</t>
  </si>
  <si>
    <t xml:space="preserve">انفاق الاسرة على المطاعم والمقاهي والفنادق </t>
  </si>
  <si>
    <t>Local and Imported Newspapers and Magazines</t>
  </si>
  <si>
    <t>Cameras and Requirements</t>
  </si>
  <si>
    <t>Audio and Video Equipment and the Like</t>
  </si>
  <si>
    <t>Other Transport Services Charges</t>
  </si>
  <si>
    <t xml:space="preserve"> Transport Services Charges</t>
  </si>
  <si>
    <t>Land Transport</t>
  </si>
  <si>
    <t>Other Expenditures on Transport Equipment</t>
  </si>
  <si>
    <t>مصادر البيانات :</t>
  </si>
  <si>
    <t>إحصاءات الأسعار والأرقام القياسية</t>
  </si>
  <si>
    <t>مجموعات السلع والخدمات</t>
  </si>
  <si>
    <t>الإيجار والوقود والطاقة</t>
  </si>
  <si>
    <t>Sources of data :</t>
  </si>
  <si>
    <t>PRICES AND PRICE INDEX STATISTICS</t>
  </si>
  <si>
    <t>الغذاء والمشروبات والتبغ
Food, Beverages &amp; Tobacco</t>
  </si>
  <si>
    <t xml:space="preserve">النشاط الاقتصادي </t>
  </si>
  <si>
    <t>Economic Activity</t>
  </si>
  <si>
    <t xml:space="preserve">الرقم القياسي العام </t>
  </si>
  <si>
    <t>General Index</t>
  </si>
  <si>
    <t>Mining</t>
  </si>
  <si>
    <t>Manufacturing</t>
  </si>
  <si>
    <t>NODE_NAME_ARB</t>
  </si>
  <si>
    <t>NODE_NAME_ENG</t>
  </si>
  <si>
    <t>الرقم القياسي العام
  General  PPI</t>
  </si>
  <si>
    <t>General</t>
  </si>
  <si>
    <t xml:space="preserve"> التعدين
Mining</t>
  </si>
  <si>
    <t xml:space="preserve">     الكهرباء والماء
electricity &amp; water</t>
  </si>
  <si>
    <t>electricity &amp; water</t>
  </si>
  <si>
    <t xml:space="preserve"> الصناعة التحويلية
Manufacturing</t>
  </si>
  <si>
    <t xml:space="preserve">السنوي </t>
  </si>
  <si>
    <t>الأستهلاك العائلي
Household Consumption</t>
  </si>
  <si>
    <t>الإيجار والوقود والطاقة
Rent, utilities and related housing services</t>
  </si>
  <si>
    <t xml:space="preserve">Group of Monthly Expenditure </t>
  </si>
  <si>
    <t xml:space="preserve"> فئات الإنفاق الشهري</t>
  </si>
  <si>
    <t>3500  -</t>
  </si>
  <si>
    <t xml:space="preserve">      </t>
  </si>
  <si>
    <t xml:space="preserve"> - 7000 </t>
  </si>
  <si>
    <t>7000  -</t>
  </si>
  <si>
    <t xml:space="preserve"> - 10500</t>
  </si>
  <si>
    <t>10500 -</t>
  </si>
  <si>
    <t xml:space="preserve"> - 14000</t>
  </si>
  <si>
    <t>14000 -</t>
  </si>
  <si>
    <t xml:space="preserve"> - 17500</t>
  </si>
  <si>
    <t>17500 -</t>
  </si>
  <si>
    <t xml:space="preserve"> - 21000</t>
  </si>
  <si>
    <t>21000 -</t>
  </si>
  <si>
    <t xml:space="preserve"> - 24500</t>
  </si>
  <si>
    <t>24500 -</t>
  </si>
  <si>
    <t xml:space="preserve"> - 28000</t>
  </si>
  <si>
    <t>28000 -</t>
  </si>
  <si>
    <t xml:space="preserve"> - 31500</t>
  </si>
  <si>
    <t>31500 -</t>
  </si>
  <si>
    <t xml:space="preserve"> - 35000</t>
  </si>
  <si>
    <t>35000 -</t>
  </si>
  <si>
    <t xml:space="preserve"> - 40000</t>
  </si>
  <si>
    <t>40000 -</t>
  </si>
  <si>
    <t xml:space="preserve"> - 45000</t>
  </si>
  <si>
    <t>45000 -</t>
  </si>
  <si>
    <t xml:space="preserve"> - 55000</t>
  </si>
  <si>
    <t>55000 -</t>
  </si>
  <si>
    <t xml:space="preserve"> - 65000</t>
  </si>
  <si>
    <t>65000 -</t>
  </si>
  <si>
    <t xml:space="preserve"> - 75000</t>
  </si>
  <si>
    <t>75000 -</t>
  </si>
  <si>
    <t xml:space="preserve"> + 85000</t>
  </si>
  <si>
    <t>85000 +</t>
  </si>
  <si>
    <t xml:space="preserve">3500 -  </t>
  </si>
  <si>
    <t xml:space="preserve">- 3500 </t>
  </si>
  <si>
    <t xml:space="preserve">3500 -    </t>
  </si>
  <si>
    <t xml:space="preserve">        </t>
  </si>
  <si>
    <t xml:space="preserve"> - 3500   </t>
  </si>
  <si>
    <t xml:space="preserve"> - 7000   </t>
  </si>
  <si>
    <t xml:space="preserve"> - 10500  </t>
  </si>
  <si>
    <t xml:space="preserve"> - 14000  </t>
  </si>
  <si>
    <t xml:space="preserve"> - 17500  </t>
  </si>
  <si>
    <t xml:space="preserve"> - 21000  </t>
  </si>
  <si>
    <t xml:space="preserve"> - 24500  </t>
  </si>
  <si>
    <t xml:space="preserve"> - 28000  </t>
  </si>
  <si>
    <t xml:space="preserve"> - 31500  </t>
  </si>
  <si>
    <t xml:space="preserve"> - 35000  </t>
  </si>
  <si>
    <t xml:space="preserve"> - 40000  </t>
  </si>
  <si>
    <t xml:space="preserve"> - 45000  </t>
  </si>
  <si>
    <t xml:space="preserve"> - 55000  </t>
  </si>
  <si>
    <t xml:space="preserve"> - 65000  </t>
  </si>
  <si>
    <t xml:space="preserve"> - 75000  </t>
  </si>
  <si>
    <t>Average HH Size</t>
  </si>
  <si>
    <t>متوسط حجم الأسرة</t>
  </si>
  <si>
    <t>Cereals &amp; Products</t>
  </si>
  <si>
    <t>الحبوب و منتجاتها</t>
  </si>
  <si>
    <t>Meat &amp; Poultry</t>
  </si>
  <si>
    <t>اللحوم و الدواجن</t>
  </si>
  <si>
    <t>Fish and Seafood</t>
  </si>
  <si>
    <t>الأسماك و الأغذية البحرية</t>
  </si>
  <si>
    <t>Dairy Products and Eggs</t>
  </si>
  <si>
    <t>الألبان و منتجاتها و البيض</t>
  </si>
  <si>
    <t>Oils and Fats</t>
  </si>
  <si>
    <t>الزيوت و الدهون</t>
  </si>
  <si>
    <t>Fruits and Nuts</t>
  </si>
  <si>
    <t>الفواكه و المكسرات</t>
  </si>
  <si>
    <t>Vegetables, Legumes and Potatoes</t>
  </si>
  <si>
    <t>الخضروات و البقول و البطاطا</t>
  </si>
  <si>
    <t>Sugar and Sugar Products and Honey</t>
  </si>
  <si>
    <t>السكر و منتجاته و العسل</t>
  </si>
  <si>
    <t>Beverages (Non-alcoholic)</t>
  </si>
  <si>
    <t>المشروبات غير الكحولية</t>
  </si>
  <si>
    <t>Other Foods</t>
  </si>
  <si>
    <t>أطعمة أخرى</t>
  </si>
  <si>
    <t>Foods from Restaurants</t>
  </si>
  <si>
    <t>الأطعمة الجاهزة من المطاعم</t>
  </si>
  <si>
    <t>ب - مجموعة الطعام المنتجة ذاتياً مستهلكة أو مهداه</t>
  </si>
  <si>
    <t>C - The Total Food Consumption (A+B)</t>
  </si>
  <si>
    <t>D - Non-Food Expenditure</t>
  </si>
  <si>
    <t>د - الإنفاق النقدي على غير الطعام</t>
  </si>
  <si>
    <t>Clothing and Footwear</t>
  </si>
  <si>
    <t>الملابس و الأحذية</t>
  </si>
  <si>
    <t>Housing Expenses</t>
  </si>
  <si>
    <t>نفقات المسكن</t>
  </si>
  <si>
    <t>Furniture and Utensils and Appliances</t>
  </si>
  <si>
    <t>الأثاث و الأواني والأجهزة المنزلية</t>
  </si>
  <si>
    <t>HH Operation</t>
  </si>
  <si>
    <t>لوازم و أعمال منزلية</t>
  </si>
  <si>
    <t>Medical Care</t>
  </si>
  <si>
    <t>الرعاية الطبية</t>
  </si>
  <si>
    <t>Transportation</t>
  </si>
  <si>
    <t>Communications</t>
  </si>
  <si>
    <t>الاتصالات</t>
  </si>
  <si>
    <t>Education</t>
  </si>
  <si>
    <t>التعليم</t>
  </si>
  <si>
    <t>Recreation &amp; Entertainment</t>
  </si>
  <si>
    <t>النشاطات الترفيهية و الثقافية</t>
  </si>
  <si>
    <t>Personal Care</t>
  </si>
  <si>
    <t>العناية الشخصية</t>
  </si>
  <si>
    <t>Tobacco, Cigarettes and Alcoholic Beverages</t>
  </si>
  <si>
    <t>التبغ و السجاير و المشروبات الكحولية</t>
  </si>
  <si>
    <t>Costs of Travelling Abroad</t>
  </si>
  <si>
    <t>تكاليف سفر خارج البلاد</t>
  </si>
  <si>
    <t>Other Non – Food Expenditure</t>
  </si>
  <si>
    <t>الإنفاق على سلع و خدمات أخرى غير الطعام</t>
  </si>
  <si>
    <t>E- Own Produced Non- Food ( Imputed Rent )</t>
  </si>
  <si>
    <t>G - Total Consumption (C + F)</t>
  </si>
  <si>
    <t>HH = Household</t>
  </si>
  <si>
    <t xml:space="preserve">HH = الاسرة  </t>
  </si>
  <si>
    <t>+ 13</t>
  </si>
  <si>
    <t>12 - 10</t>
  </si>
  <si>
    <t>9 - 7</t>
  </si>
  <si>
    <t>6 - 4</t>
  </si>
  <si>
    <t>3 - 1</t>
  </si>
  <si>
    <t>السلسلة الزمنية السنوية للرقم القياسي لأسعار المستهلك</t>
  </si>
  <si>
    <t xml:space="preserve">ANNUAL CPI TIME SERIES </t>
  </si>
  <si>
    <t>QUARTERLY CPI TIME SERIES</t>
  </si>
  <si>
    <t>نسبة التغير في الرقم القياسي لأسعار المستهلك الربع السنوي الى نظيره في السنة السابقة</t>
  </si>
  <si>
    <t>QUARTERLY CPI (YoY) CHANGES</t>
  </si>
  <si>
    <t xml:space="preserve">الغذاء والمشروبات </t>
  </si>
  <si>
    <t xml:space="preserve">التبغ </t>
  </si>
  <si>
    <t>صيانة واصلاح المساكن</t>
  </si>
  <si>
    <t>أمداد المياه  وخدماته</t>
  </si>
  <si>
    <t xml:space="preserve">الاواني الزجاجية ،وادوات الطاولة والأدوات المنزلية </t>
  </si>
  <si>
    <t xml:space="preserve">ادوات ومعدات للمنزل والحديقة </t>
  </si>
  <si>
    <t xml:space="preserve">النقل </t>
  </si>
  <si>
    <t xml:space="preserve">التعليم الإعدادي والثانوي </t>
  </si>
  <si>
    <t>الخدمات التعليمية الأخرى</t>
  </si>
  <si>
    <t>التعليم بعد الثانوية ( دبلوم- كلية - جامعي.. إلخ)</t>
  </si>
  <si>
    <t xml:space="preserve">المطاعم والفنادق </t>
  </si>
  <si>
    <t>الإقامة بالفنادق بخلاف الوجبات والمشروبات</t>
  </si>
  <si>
    <t>سلع وخدمات متفرقة.</t>
  </si>
  <si>
    <t>التامين</t>
  </si>
  <si>
    <t>خدمات اخرى</t>
  </si>
  <si>
    <t xml:space="preserve">Clothing and Footwear </t>
  </si>
  <si>
    <t>Rent , Fuel and Energy</t>
  </si>
  <si>
    <t>Maintenance and repair of the Dwelling</t>
  </si>
  <si>
    <t xml:space="preserve">Furniture , Textiles and Home Appliance </t>
  </si>
  <si>
    <t>Household Textiles</t>
  </si>
  <si>
    <t>Tools and Equipment for House and Garden</t>
  </si>
  <si>
    <t>Outpatient Services</t>
  </si>
  <si>
    <t>Hospital Services</t>
  </si>
  <si>
    <t>Transport services</t>
  </si>
  <si>
    <t xml:space="preserve">Entertainment, Recreation and Culture </t>
  </si>
  <si>
    <t xml:space="preserve">Education </t>
  </si>
  <si>
    <t xml:space="preserve">Pre-Primary and Primary education </t>
  </si>
  <si>
    <t>Miscellaneous goods and services</t>
  </si>
  <si>
    <t>Insurance</t>
  </si>
  <si>
    <t xml:space="preserve">Other Services </t>
  </si>
  <si>
    <t>012</t>
  </si>
  <si>
    <t>02</t>
  </si>
  <si>
    <t>022</t>
  </si>
  <si>
    <t>03</t>
  </si>
  <si>
    <t>031</t>
  </si>
  <si>
    <t>032</t>
  </si>
  <si>
    <t>04</t>
  </si>
  <si>
    <t>041</t>
  </si>
  <si>
    <t>043</t>
  </si>
  <si>
    <t>044</t>
  </si>
  <si>
    <t>045</t>
  </si>
  <si>
    <t>05</t>
  </si>
  <si>
    <t>051</t>
  </si>
  <si>
    <t>052</t>
  </si>
  <si>
    <t>053</t>
  </si>
  <si>
    <t>054</t>
  </si>
  <si>
    <t>055</t>
  </si>
  <si>
    <t>056</t>
  </si>
  <si>
    <t>06</t>
  </si>
  <si>
    <t>061</t>
  </si>
  <si>
    <t>062</t>
  </si>
  <si>
    <t>063</t>
  </si>
  <si>
    <t>07</t>
  </si>
  <si>
    <t>071</t>
  </si>
  <si>
    <t>072</t>
  </si>
  <si>
    <t>073</t>
  </si>
  <si>
    <t>08</t>
  </si>
  <si>
    <t>081</t>
  </si>
  <si>
    <t>082</t>
  </si>
  <si>
    <t>083</t>
  </si>
  <si>
    <t>09</t>
  </si>
  <si>
    <t>091</t>
  </si>
  <si>
    <t>093</t>
  </si>
  <si>
    <t>094</t>
  </si>
  <si>
    <t>095</t>
  </si>
  <si>
    <t>096</t>
  </si>
  <si>
    <t>10</t>
  </si>
  <si>
    <t>101</t>
  </si>
  <si>
    <t>102</t>
  </si>
  <si>
    <t>103</t>
  </si>
  <si>
    <t>104</t>
  </si>
  <si>
    <t>123</t>
  </si>
  <si>
    <t>125</t>
  </si>
  <si>
    <t>127</t>
  </si>
  <si>
    <t xml:space="preserve">الصحة </t>
  </si>
  <si>
    <t>01</t>
  </si>
  <si>
    <t>الاستهلاك العائلي</t>
  </si>
  <si>
    <t>الغذاء والمشروبات</t>
  </si>
  <si>
    <t xml:space="preserve">الغذاء </t>
  </si>
  <si>
    <t xml:space="preserve"> التبغ </t>
  </si>
  <si>
    <t xml:space="preserve">الملابس </t>
  </si>
  <si>
    <t>الأحذية</t>
  </si>
  <si>
    <t>السكن والمياه والكهرباء والغاز وأنواع الوقود الأخرى</t>
  </si>
  <si>
    <t>الإيجار الشهري الإجمالي للمساكن وأجور الماء</t>
  </si>
  <si>
    <t>الكهرباء، الغاز، ووقود اخرى</t>
  </si>
  <si>
    <t>الصحة</t>
  </si>
  <si>
    <t xml:space="preserve">خدمات وسائط النقل المشترات </t>
  </si>
  <si>
    <t>خدمات البريد</t>
  </si>
  <si>
    <t xml:space="preserve"> معدات وخدمات الهاتف والتلفاكس</t>
  </si>
  <si>
    <t xml:space="preserve">خدمات الهاتف  والتليفاكس </t>
  </si>
  <si>
    <t>التسلية والثقافة</t>
  </si>
  <si>
    <t>الأجهزة السمعية والمرئية واجهزة التصوير ومعالجة البيانات</t>
  </si>
  <si>
    <t xml:space="preserve">ادوات تسلية   اخرى و معدات  حديقة و حيوانات أليفة </t>
  </si>
  <si>
    <t>خدمات التسلية والثقافة</t>
  </si>
  <si>
    <t>مستلزمات العطلات</t>
  </si>
  <si>
    <t xml:space="preserve"> التعليم الابتدائي وما قبل الابتدائي </t>
  </si>
  <si>
    <t>السلع والخدمات المتفرقة</t>
  </si>
  <si>
    <t xml:space="preserve">مواد العناية الشخصية </t>
  </si>
  <si>
    <t>المقتنيات الشخصية</t>
  </si>
  <si>
    <t>Food  and Beverages</t>
  </si>
  <si>
    <t xml:space="preserve">Food </t>
  </si>
  <si>
    <t xml:space="preserve"> Beverages</t>
  </si>
  <si>
    <t xml:space="preserve"> Tobacco</t>
  </si>
  <si>
    <t>Clothing and Soft ware</t>
  </si>
  <si>
    <t>Clothing</t>
  </si>
  <si>
    <t>Footwear</t>
  </si>
  <si>
    <t>Housing, water, Electricity, Gas, and OtherFuels</t>
  </si>
  <si>
    <t>Actual Rental for Housing</t>
  </si>
  <si>
    <t>Water Supply and Miscellaneous services Relating to the Dwelling</t>
  </si>
  <si>
    <t>Electricity, Gas and Other Fuels</t>
  </si>
  <si>
    <t>Furnishing, household equipment and Roitin Housholds maintainance</t>
  </si>
  <si>
    <t xml:space="preserve">Furnishing, Carpet and Other Floor Covering </t>
  </si>
  <si>
    <t>Household Appliance</t>
  </si>
  <si>
    <t>Good and Services for Routine Household Maintenance</t>
  </si>
  <si>
    <t>Health</t>
  </si>
  <si>
    <t>Medical products, Appliance and Equipment</t>
  </si>
  <si>
    <t>Transport</t>
  </si>
  <si>
    <t>Operation of Personal Transport Equipment</t>
  </si>
  <si>
    <t xml:space="preserve">Communication </t>
  </si>
  <si>
    <t>Telephone and Telefax  Equipment and Services</t>
  </si>
  <si>
    <t>Telephone and Telefax services</t>
  </si>
  <si>
    <t>Recreation and Culture services</t>
  </si>
  <si>
    <t>Audio-Visual, Photographic and Information Processing Equipment</t>
  </si>
  <si>
    <t>Other recreational  Items and Equipmentm Gardens and Pets</t>
  </si>
  <si>
    <t>News Papers, Books and Stationary</t>
  </si>
  <si>
    <t>Packages Holidays</t>
  </si>
  <si>
    <t>Perparotary and Secondary education</t>
  </si>
  <si>
    <t>Post-Secondary-  Tertiary Education</t>
  </si>
  <si>
    <t>Resturant and Hotels</t>
  </si>
  <si>
    <t>Catering Services</t>
  </si>
  <si>
    <t xml:space="preserve">Miscellaneous Gooda and Services </t>
  </si>
  <si>
    <t>Personal Effects</t>
  </si>
  <si>
    <t>Non-Tertiary Education</t>
  </si>
  <si>
    <t>Postal Services</t>
  </si>
  <si>
    <t xml:space="preserve">الغذاء والمشروبات 
Food, Beverages </t>
  </si>
  <si>
    <t>السكن والمياه والكهرباء والغاز وأنواع الوقود الأخرى
Housing, water, Electricity, Gas, and OtherFuels</t>
  </si>
  <si>
    <t xml:space="preserve"> التبغ
Tobacco</t>
  </si>
  <si>
    <t>Communication</t>
  </si>
  <si>
    <t>Machinery And Equipment Price Index</t>
  </si>
  <si>
    <t>Base year 2012 = 100</t>
  </si>
  <si>
    <t>CPC Ver.2</t>
  </si>
  <si>
    <t>Major Groups</t>
  </si>
  <si>
    <t xml:space="preserve">            الرقم  العام 
  MEPI  (General Index ) </t>
  </si>
  <si>
    <t xml:space="preserve">   الالات المخصصة الغرض
Special-purpose machines </t>
  </si>
  <si>
    <t>الات عمليات التعدين واستغلال المحاجر 
و الانشاء وأجزاوها
Mining and quarrying machinery
and construction</t>
  </si>
  <si>
    <t xml:space="preserve">الات شق الانفاق والالات الاخرى للثقب او الحفر 
Underground rock cutters and tunneling machinery; other boring
</t>
  </si>
  <si>
    <t xml:space="preserve">آلات غرزوآلات تكسير الصخر ,آلات سبر وحفر  </t>
  </si>
  <si>
    <t>الات اخرى متحركة للتمهيد او التسوية او الكشط 
او الحفر او الدك
Moving , grading , levelling , scraping ,excavating , tamping  (including bulldozers)</t>
  </si>
  <si>
    <t xml:space="preserve">بولـدوزرات وجرافات </t>
  </si>
  <si>
    <t xml:space="preserve">بولـدوزرات وانجلدوزرات </t>
  </si>
  <si>
    <t>آلات تسوية الطرق</t>
  </si>
  <si>
    <t xml:space="preserve">أجهزة كشط </t>
  </si>
  <si>
    <t xml:space="preserve">آلات دك الطرق </t>
  </si>
  <si>
    <t xml:space="preserve">آلات وأجهزة أخرى </t>
  </si>
  <si>
    <t>محملات  بمجارف أمامية</t>
  </si>
  <si>
    <t xml:space="preserve">آلات ذات قاعدة متحركة </t>
  </si>
  <si>
    <t>سيارات دمبرز (قلابات) مصممة للاستعمال خارج الطرق العامة</t>
  </si>
  <si>
    <t xml:space="preserve">         الات المكاتب والمحاسبة والحسابات
Office, Accounting and Computing machinery</t>
  </si>
  <si>
    <t>الات مكاتب والمحاسبة واجزاؤها
Office and  Accounting machinery and parts and accessories</t>
  </si>
  <si>
    <t>الات مكاتب والمحاسبة واجزاؤها</t>
  </si>
  <si>
    <t>أجهزة استنساخ تعمل بالطريقة الحرارية
2010 (لايوجد بيان ل 2011 ( الماسح الضوئي الباركود الأفقي)</t>
  </si>
  <si>
    <t>الات الحساب الالكتروني واجزاؤها
Computing machines and parts</t>
  </si>
  <si>
    <t>الات نقالة يدوية ذاتية الاداء لتجهيز البيانات 
Portable automatic data processing machines  such as laptops</t>
  </si>
  <si>
    <t>جهاز كمبيوتر محمول</t>
  </si>
  <si>
    <t xml:space="preserve"> وحدات أُخر لآلات المعالجة الذاتية
Other automatic data processing  machines ,storage units ,input  units, output  units</t>
  </si>
  <si>
    <t xml:space="preserve"> وحدات أُخر لآلات المعالجة الذاتية  للمعلومات(كمبيوتر مكتبي)</t>
  </si>
  <si>
    <t xml:space="preserve"> وحدات أُخر لآلات المعالجة الذاتية  للمعلومات(شاشات كمبيوتر )</t>
  </si>
  <si>
    <t>طابعة ليزر ,ملونة
 output units</t>
  </si>
  <si>
    <t xml:space="preserve">        الالات والاجهزة الكهربائية 
Machinery and electrical appliances</t>
  </si>
  <si>
    <t>محركات ومولدات ومحولات كهربائية 
Electric motors, generators and transformers</t>
  </si>
  <si>
    <t>محركات  375 واط</t>
  </si>
  <si>
    <t>محركات 750 واط</t>
  </si>
  <si>
    <t>محركات  75 كيلو واط</t>
  </si>
  <si>
    <t>محركات أحادية الطور</t>
  </si>
  <si>
    <t>محركات تزيد قدرتها عن 75 كيلو واط</t>
  </si>
  <si>
    <t xml:space="preserve"> مولدات 75 كيلو فولت </t>
  </si>
  <si>
    <t xml:space="preserve">مولدات لا تتجاوز375 كيلو فولت </t>
  </si>
  <si>
    <t>مولدات لا تتجاوز 750 كيلو فولت</t>
  </si>
  <si>
    <t xml:space="preserve"> مولدات  750 كيلو فولت امبير</t>
  </si>
  <si>
    <t xml:space="preserve">       معدات النقل 
Transport Equipment</t>
  </si>
  <si>
    <t>المركبات ذات المحركات والمركبات المقطورة
Motor vehicles and trailer vehicles</t>
  </si>
  <si>
    <t>المركبات ذات المحركات 
Motor Vehicles</t>
  </si>
  <si>
    <t>سيارات معدة لنقل عشرة اشخاص او اكثر بما فيهم السائق مجهزه بمحركات ذات مكابس يتم الاشتعال الداخلي فيها بالضغط (ديزل او نصف ديزل)</t>
  </si>
  <si>
    <t>شــاحنات صغيرة (وانيت) بيك أب بغمارة أو بغمارتين،  جاهزة</t>
  </si>
  <si>
    <t>شـاحنات للنقل الخفيــف (عربيات ديانا، هاف لوري وما يماثلها) ، وإن كانت ذات صندوق قلاب ، جاهزة</t>
  </si>
  <si>
    <t xml:space="preserve"> الشاحنات الكبيرة (لوري) ، جاهزة</t>
  </si>
  <si>
    <t>سيارات خلط الخرسانة</t>
  </si>
  <si>
    <t xml:space="preserve">       معدات النقل الاخرى واجزاؤها 
Other transport equipment and parts </t>
  </si>
  <si>
    <t>الدرجات النارية ووسائل النقل الخفيف
Motorcycles and other  light  transport</t>
  </si>
  <si>
    <t>دراجات ناريه بمحركات ذات مكابس متناوبة للأشتعال الداخلي تزيد سعة اسطواناتها عن50سم3 ولا تتجاوز 250 سم3</t>
  </si>
  <si>
    <t>دراجات ناريه مجهزة بمحركات ذات مكابس متناوبة للأشتعال الداخلي تزيد سعة اسطواناتها عن500سم3 ولا تتجاوز800سم3</t>
  </si>
  <si>
    <t>النصف الثاني 
H2</t>
  </si>
  <si>
    <t>النصف الاول
H1</t>
  </si>
  <si>
    <t>Machinery and electrical appliances</t>
  </si>
  <si>
    <t>الغذاء والمشروبات
Food  and Beverages</t>
  </si>
  <si>
    <t>التبع
Tobacco</t>
  </si>
  <si>
    <t/>
  </si>
  <si>
    <t>الملابس والأحذية
Clothing and Soft ware</t>
  </si>
  <si>
    <t>الأثاث والمنسوجات والأجهزة المنزلية
Furnishing, household equipment and Roitin Housholds maintainance</t>
  </si>
  <si>
    <t>الصحة
Health</t>
  </si>
  <si>
    <t>النقل
Transport</t>
  </si>
  <si>
    <t xml:space="preserve">الاتصالات
Communication </t>
  </si>
  <si>
    <t>التسلية والثقافة
Recreation and Culture services</t>
  </si>
  <si>
    <t xml:space="preserve">التعليم
Education </t>
  </si>
  <si>
    <t>المطاعم والفنادق
Resturant and Hotels</t>
  </si>
  <si>
    <t xml:space="preserve">السلع والخدمات المتفرقة
Miscellaneous Gooda and Services </t>
  </si>
  <si>
    <t xml:space="preserve"> الصناعة التحويلية</t>
  </si>
  <si>
    <t>الرقم القياسي العام 
General Index</t>
  </si>
  <si>
    <t>التعدين
Mining</t>
  </si>
  <si>
    <t xml:space="preserve">الكهرباء والماء 
Electricity, water
</t>
  </si>
  <si>
    <t xml:space="preserve">التبغ
 Tobacco
</t>
  </si>
  <si>
    <t xml:space="preserve">الملابس والأحذية 
Clothing and Soft ware
</t>
  </si>
  <si>
    <t xml:space="preserve">السكن والمياه والكهرباء والغاز وأنواع الوقود الأخرى
Housing, water, Electricity, Gas, and OtherFuels
</t>
  </si>
  <si>
    <t xml:space="preserve">الأثاث والمنسوجات والأجهزة المنزلية
Furnishing, household equipment and Roitin Housholds maintainance
</t>
  </si>
  <si>
    <t>الإتصالات
Communication</t>
  </si>
  <si>
    <t xml:space="preserve">التسلية والثقافة
Recreation and Culture services
</t>
  </si>
  <si>
    <t xml:space="preserve">المطاعم والفنادق 
Resturant and Hotels
</t>
  </si>
  <si>
    <t>الرمز</t>
  </si>
  <si>
    <t>*AVERAGE MONTHLY HOUSEHOLD INCOME (IN Q.R) BY GROUP OF MONTHLY EXPENDITURE &amp; MAIN SOURCE OF INCOME</t>
  </si>
  <si>
    <t>*AVERAGE MONTHLY NON QATARI HOUSEHOLD INCOME (IN Q.R) BY GROUP OF MONTHLY EXPENDITURE 
&amp; MAIN SOURCE OF INCOME</t>
  </si>
  <si>
    <t xml:space="preserve">التغير النسبي </t>
  </si>
  <si>
    <t>*AVERAGE MONTHLY QATARI HOUSEHOLD INCOME (IN Q.R) BY GROUP OF MONTHLY EXPENDITURE 
&amp; MAIN SOURCE OF INCOME</t>
  </si>
  <si>
    <t xml:space="preserve">      * AVERAGE MONTHLY NON QATARI HOUSEHOLD EXPENDITURE &amp; CONSUMPTION (IN Q.R) BY GROUPS OF COMMODITIES,
SERVICES &amp; HOUSEHOLD SIZE</t>
  </si>
  <si>
    <t>جدول (116)</t>
  </si>
  <si>
    <t>جدول (115)</t>
  </si>
  <si>
    <t>جدول (114)</t>
  </si>
  <si>
    <t>الرقم القياسي للانتاج الصناعي</t>
  </si>
  <si>
    <t>التعدين واستغلال المحاجر</t>
  </si>
  <si>
    <t>استخراج النفط الخام والغاز الطبيعي</t>
  </si>
  <si>
    <t>الأنشطة الأخرى للتعدين واستغلال المحاجر</t>
  </si>
  <si>
    <t>الصناعة التحويلية</t>
  </si>
  <si>
    <t>صُنع المنتجات الغذائية</t>
  </si>
  <si>
    <t>صُنع المشروبات</t>
  </si>
  <si>
    <t>الطباعة واستنساخ وسائط الأعلام المسجّلة</t>
  </si>
  <si>
    <t xml:space="preserve">صنع فحم الكوك والمنتجات النفطية المكررة </t>
  </si>
  <si>
    <t>صُنع المواد الكيميائية والمنتجات الكيميائية</t>
  </si>
  <si>
    <t>صنع منتجات المطاط واللدائن</t>
  </si>
  <si>
    <t xml:space="preserve">صنع منتجات المعادن اللافلزية الأخرى </t>
  </si>
  <si>
    <t>صنع الفلزات القاعدية</t>
  </si>
  <si>
    <t>إمدادات الكهرباء والغاز والبخار وتكييف الهواء</t>
  </si>
  <si>
    <t>إمدادات المياه وأنشطة الصرف الصحي وإدارة النفايات ومعالجتها</t>
  </si>
  <si>
    <t>تجميع المياه ومعالجتها وتوصيلها</t>
  </si>
  <si>
    <t>Mining and quarrying</t>
  </si>
  <si>
    <t>Extraction of crude petroleum and natural gas</t>
  </si>
  <si>
    <t>Other mining and quarrying</t>
  </si>
  <si>
    <t>Manufacture of food products</t>
  </si>
  <si>
    <t>Manufacture of beverages</t>
  </si>
  <si>
    <t>Printing and reproduction of recorded media</t>
  </si>
  <si>
    <t>Manufacture of coke and refined petroleum products</t>
  </si>
  <si>
    <t>Manufacture of chemicals and chemical products</t>
  </si>
  <si>
    <t>Manufacture of rubber and plastics products</t>
  </si>
  <si>
    <t>Manufacture of other non-metallic mineral products</t>
  </si>
  <si>
    <t>Manufacture of basic metals</t>
  </si>
  <si>
    <t>Electricity, gas, steam and air conditioning supply</t>
  </si>
  <si>
    <t>Water supply; sewerage, waste management and remediation activities</t>
  </si>
  <si>
    <t>Water collection, treatment and supply</t>
  </si>
  <si>
    <t>Index Number of Industerial Production</t>
  </si>
  <si>
    <t>جدول (117)</t>
  </si>
  <si>
    <t>إمدادات الكهرباء 
Electricity Supply</t>
  </si>
  <si>
    <t>إمدادات المياه 
Water Supply</t>
  </si>
  <si>
    <t xml:space="preserve">الرقم  القياسي العام </t>
  </si>
  <si>
    <t xml:space="preserve"> الأدوات الموسيقية ، وسلع اخرى قابلة للنقل غير مصنفة في مكان اخر </t>
  </si>
  <si>
    <t xml:space="preserve"> العدد والادوات المعدنية</t>
  </si>
  <si>
    <t xml:space="preserve"> الالات المستخدمة في الاغراض العامة </t>
  </si>
  <si>
    <t xml:space="preserve">الات مخصصة الغرض </t>
  </si>
  <si>
    <t xml:space="preserve"> الات المكاتب والمحاسبة والحسابات الالكترونية </t>
  </si>
  <si>
    <t>الآلات والاجهزة الكهربائية</t>
  </si>
  <si>
    <t xml:space="preserve"> معدات واجهوة الراديو والتلفزيون والاتصالات </t>
  </si>
  <si>
    <t xml:space="preserve"> الالات الطبية والاجهزة الدقيقة والادوات البصرية </t>
  </si>
  <si>
    <t xml:space="preserve"> معدات النقل </t>
  </si>
  <si>
    <t>Fabricated metal products, except machinery and equipment</t>
  </si>
  <si>
    <t>General-purpose machinery</t>
  </si>
  <si>
    <t>Special-purpose machinery</t>
  </si>
  <si>
    <t>Office, accounting and computing machinery</t>
  </si>
  <si>
    <t>Radio, television and communication equipment</t>
  </si>
  <si>
    <t>Medical appliances, precision and optical instruments</t>
  </si>
  <si>
    <t xml:space="preserve"> العدد والادوات المعدنية
Fabricated metal products</t>
  </si>
  <si>
    <t xml:space="preserve"> الالات المستخدمة في الاغراض العامة 
General-purpose machinery</t>
  </si>
  <si>
    <t xml:space="preserve"> معدات واجهوة الراديو والتلفزيون والاتصالات 
Radio, television and communication equipment</t>
  </si>
  <si>
    <t xml:space="preserve"> الأدوات الموسيقية ، وسلع اخرى قابلة للنقل
transportable goods Musical instruments and Other 
</t>
  </si>
  <si>
    <t xml:space="preserve"> الالات الطبية 
 Medical appliances</t>
  </si>
  <si>
    <t>الرقم  القياسي العام
General Index</t>
  </si>
  <si>
    <r>
      <rPr>
        <b/>
        <sz val="10"/>
        <color theme="1"/>
        <rFont val="Arial"/>
        <family val="2"/>
      </rPr>
      <t>Graph (36)</t>
    </r>
    <r>
      <rPr>
        <b/>
        <sz val="12"/>
        <color theme="1"/>
        <rFont val="Arial"/>
        <family val="2"/>
      </rPr>
      <t xml:space="preserve"> شكل</t>
    </r>
  </si>
  <si>
    <t>Food, Beverages</t>
  </si>
  <si>
    <t>الرقم القياسي العام لأسعار الأستهلاك العائلي</t>
  </si>
  <si>
    <t>الرقم القياسي العام لاسعار الاستهلاك العائلي</t>
  </si>
  <si>
    <t>CPI Household consumption</t>
  </si>
  <si>
    <t xml:space="preserve">الربع الرابع
Q4 </t>
  </si>
  <si>
    <t xml:space="preserve">الربع الثالث
Q3 </t>
  </si>
  <si>
    <t xml:space="preserve">الربع الثاني
Q2 </t>
  </si>
  <si>
    <t xml:space="preserve">الربع الأول
Q1 </t>
  </si>
  <si>
    <t>النشاط الاقتصادي</t>
  </si>
  <si>
    <t>-$+</t>
  </si>
  <si>
    <r>
      <t xml:space="preserve">CHAPTER   XIV
</t>
    </r>
    <r>
      <rPr>
        <b/>
        <sz val="24"/>
        <rFont val="Bernard MT Condensed"/>
        <family val="1"/>
      </rPr>
      <t>PRICE AND PRICE INDEX STATISTICS</t>
    </r>
  </si>
  <si>
    <t>جدول (118)</t>
  </si>
  <si>
    <r>
      <rPr>
        <b/>
        <sz val="10"/>
        <color theme="1"/>
        <rFont val="Arial"/>
        <family val="2"/>
      </rPr>
      <t>Graph (41)</t>
    </r>
    <r>
      <rPr>
        <b/>
        <sz val="12"/>
        <color theme="1"/>
        <rFont val="Arial"/>
        <family val="2"/>
      </rPr>
      <t xml:space="preserve"> شكل</t>
    </r>
  </si>
  <si>
    <t>Code</t>
  </si>
  <si>
    <r>
      <rPr>
        <b/>
        <sz val="10"/>
        <color theme="1"/>
        <rFont val="Arial"/>
        <family val="2"/>
      </rPr>
      <t>Graph (40)</t>
    </r>
    <r>
      <rPr>
        <b/>
        <sz val="12"/>
        <color theme="1"/>
        <rFont val="Arial"/>
        <family val="2"/>
      </rPr>
      <t xml:space="preserve"> شكل</t>
    </r>
  </si>
  <si>
    <r>
      <rPr>
        <b/>
        <sz val="10"/>
        <color theme="1"/>
        <rFont val="Arial"/>
        <family val="2"/>
      </rPr>
      <t>Graph (39)</t>
    </r>
    <r>
      <rPr>
        <b/>
        <sz val="12"/>
        <color theme="1"/>
        <rFont val="Arial"/>
        <family val="2"/>
      </rPr>
      <t xml:space="preserve"> شكل</t>
    </r>
  </si>
  <si>
    <r>
      <rPr>
        <b/>
        <sz val="10"/>
        <color theme="1"/>
        <rFont val="Arial"/>
        <family val="2"/>
      </rPr>
      <t>Graph (38)</t>
    </r>
    <r>
      <rPr>
        <b/>
        <sz val="12"/>
        <color theme="1"/>
        <rFont val="Arial"/>
        <family val="2"/>
      </rPr>
      <t xml:space="preserve"> شكل</t>
    </r>
  </si>
  <si>
    <r>
      <rPr>
        <b/>
        <sz val="10"/>
        <color theme="1"/>
        <rFont val="Arial"/>
        <family val="2"/>
      </rPr>
      <t>Graph (37)</t>
    </r>
    <r>
      <rPr>
        <b/>
        <sz val="12"/>
        <color theme="1"/>
        <rFont val="Arial"/>
        <family val="2"/>
      </rPr>
      <t xml:space="preserve"> شكل</t>
    </r>
  </si>
  <si>
    <r>
      <t xml:space="preserve">Graph (35) </t>
    </r>
    <r>
      <rPr>
        <b/>
        <sz val="12"/>
        <color theme="1"/>
        <rFont val="Arial"/>
        <family val="2"/>
      </rPr>
      <t>شكل</t>
    </r>
  </si>
  <si>
    <t xml:space="preserve"> - بحث انفاق ودخل الأسرة 2017 - 2018 .</t>
  </si>
  <si>
    <t xml:space="preserve"> - Household Expenditure and Income Survey, 2017 - 2018</t>
  </si>
  <si>
    <t>الربع الأول
Q 1</t>
  </si>
  <si>
    <t>الربع الثاني
Q 2</t>
  </si>
  <si>
    <t>الربع الثالث
Q 3</t>
  </si>
  <si>
    <t>الربع الرابع
Q 4</t>
  </si>
  <si>
    <t>C</t>
  </si>
  <si>
    <t>15</t>
  </si>
  <si>
    <t>D</t>
  </si>
  <si>
    <t>21</t>
  </si>
  <si>
    <t>22</t>
  </si>
  <si>
    <t>23</t>
  </si>
  <si>
    <t>24</t>
  </si>
  <si>
    <t>32</t>
  </si>
  <si>
    <t>33</t>
  </si>
  <si>
    <t>34</t>
  </si>
  <si>
    <t>35</t>
  </si>
  <si>
    <t>36</t>
  </si>
  <si>
    <t>37</t>
  </si>
  <si>
    <t>41</t>
  </si>
  <si>
    <t>E</t>
  </si>
  <si>
    <t>18</t>
  </si>
  <si>
    <t>0</t>
  </si>
  <si>
    <t>B</t>
  </si>
  <si>
    <t>19</t>
  </si>
  <si>
    <t>20</t>
  </si>
  <si>
    <t>الاتصالات
Communication</t>
  </si>
  <si>
    <t>التعليم
Education</t>
  </si>
  <si>
    <t xml:space="preserve"> - 7000</t>
  </si>
  <si>
    <t>4</t>
  </si>
  <si>
    <t>55</t>
  </si>
  <si>
    <t>108</t>
  </si>
  <si>
    <t>131</t>
  </si>
  <si>
    <t>209</t>
  </si>
  <si>
    <t>196</t>
  </si>
  <si>
    <t>377</t>
  </si>
  <si>
    <t>329</t>
  </si>
  <si>
    <t>201</t>
  </si>
  <si>
    <t>116</t>
  </si>
  <si>
    <t>2017 - 2018</t>
  </si>
  <si>
    <t xml:space="preserve"> *متوسط دخل الأسرة القطرية الشهري بالريال حسب فئات الإنفاق لرب الأسرة والمصدر الرئيسي للدخل
2017 - 2018</t>
  </si>
  <si>
    <t xml:space="preserve">  *نتائج مسج دخل وإنفاق الأسرة 2017-2018 </t>
  </si>
  <si>
    <t xml:space="preserve">*متوسط دخل الأسرة غير القطرية الشهري بالريال حسب فئات الإنفاق لرب الأسرة والمصدر الرئيسي للدخل
2017 - 2018 </t>
  </si>
  <si>
    <t>- 3500</t>
  </si>
  <si>
    <t>69</t>
  </si>
  <si>
    <t>220</t>
  </si>
  <si>
    <t>373</t>
  </si>
  <si>
    <t>380</t>
  </si>
  <si>
    <t>304</t>
  </si>
  <si>
    <t>238</t>
  </si>
  <si>
    <t>154</t>
  </si>
  <si>
    <t>130</t>
  </si>
  <si>
    <t>58</t>
  </si>
  <si>
    <t>38</t>
  </si>
  <si>
    <t>14</t>
  </si>
  <si>
    <t>3</t>
  </si>
  <si>
    <t>1.19</t>
  </si>
  <si>
    <t xml:space="preserve"> - 3500</t>
  </si>
  <si>
    <t xml:space="preserve">*متوسط دخل الأسرة الشهري بالريال حسب فئات الإنفاق لرب الأسرة والمصدر الرئيسي للدخل
2017 - 2018 </t>
  </si>
  <si>
    <t>391</t>
  </si>
  <si>
    <t>322</t>
  </si>
  <si>
    <t>259</t>
  </si>
  <si>
    <t>233</t>
  </si>
  <si>
    <t>166</t>
  </si>
  <si>
    <t>169</t>
  </si>
  <si>
    <t>245</t>
  </si>
  <si>
    <t>216</t>
  </si>
  <si>
    <t>401</t>
  </si>
  <si>
    <t>343</t>
  </si>
  <si>
    <t>119</t>
  </si>
  <si>
    <t>ج - الاستهلاك الكلي من الطعام   أ + ب</t>
  </si>
  <si>
    <t>النقل</t>
  </si>
  <si>
    <t>هـ - الإنتاج الذاتي من غير الطعام - الإيجار المقدر للمسكن المملوك</t>
  </si>
  <si>
    <t>و - الاستهلاك الكلي من غير الطعام  د + هـ</t>
  </si>
  <si>
    <t>ز - مجموع الاستهلاك الكلي  ج + و</t>
  </si>
  <si>
    <t>ح   التحويلات النقدية المدفوعة داخل البلاد +</t>
  </si>
  <si>
    <t>ط   نفقات غير استهلاكية +</t>
  </si>
  <si>
    <t>الإنفاق النقدي الكلي  ز – ب – هـ +ح + ط</t>
  </si>
  <si>
    <t>A – Food Cash Expenditure</t>
  </si>
  <si>
    <t>B – Own produced food consumed or given away</t>
  </si>
  <si>
    <t>F – Total Non-Food Consumption (D + E )</t>
  </si>
  <si>
    <t>Total Cash Expenditure  (G - B - E + H + I)</t>
  </si>
  <si>
    <t>ــ الإنتاج الذاتي من الطعام   ,  ب</t>
  </si>
  <si>
    <t>ــ الإنتاج الذاتي من غير الطعام  ، هــ</t>
  </si>
  <si>
    <t>- Own Produced Food (B)</t>
  </si>
  <si>
    <t>H  Cash Transfer (In Qatar) +</t>
  </si>
  <si>
    <t>I Non-Consumption Expenditure +</t>
  </si>
  <si>
    <t>*متوسط إنفاق واستهلاك الأسرة الشهري بالريال حسب مجموعات السلع والخدمات والجنسية
2017 - 2018</t>
  </si>
  <si>
    <t>أ - الإنفاق النقدي على مجموعات الطعام</t>
  </si>
  <si>
    <t xml:space="preserve">       * AVERAGE MONTHLY HOUSEHOLD EXPENDITURE &amp; CONSUMPTION (IN Q.R) BY GROUPS OF COMMODITIES,
SERVICES &amp; NATIONALITY</t>
  </si>
  <si>
    <t xml:space="preserve">- Own Produced Non-Food Products in Kind (E) </t>
  </si>
  <si>
    <t>*متوسط إنفاق واستهلاك الفرد القطري الشهري بالريال حسب مجموعات السلع والخدمات وحجم الأسرة
2017 - 2018</t>
  </si>
  <si>
    <t xml:space="preserve">      *AVERAGE MONTHLY QATARI HOUSEHOLD EXPENDITURE &amp; CONSUMPTION (IN Q.R) BY GROUPS OF COMMODITIES,
SERVICES &amp; HOUSEHOLD SIZE</t>
  </si>
  <si>
    <t>1458.06</t>
  </si>
  <si>
    <t>1080.32</t>
  </si>
  <si>
    <t>1599.19</t>
  </si>
  <si>
    <t>*متوسط إنفاق واستهلاك الفرد غير القطري الشهري بالريال حسب مجموعات السلع والخدمات وحجم الأسرة
2017 - 2018</t>
  </si>
  <si>
    <t xml:space="preserve"> *نتائج مسج دخل وإنفاق الأسرة 2017-2018 </t>
  </si>
  <si>
    <t>*متوسط إنفاق واستهلاك الفرد الشهري بالريال حسب مجموعات السلع والخدمات وحجم الأسرة
2017 - 2018</t>
  </si>
  <si>
    <t xml:space="preserve">    * AVERAGE MONTHLY PER CAPITA EXPENDITURE &amp; CONSUMPTION (IN Q.R) BY GROUPS OF COMMODITIES,
SERVICES &amp; HOUSEHOLD SIZE</t>
  </si>
  <si>
    <t>1307.45</t>
  </si>
  <si>
    <t>958.57</t>
  </si>
  <si>
    <t>653.81</t>
  </si>
  <si>
    <t>جدول (106)  , 2018=100</t>
  </si>
  <si>
    <t>جدول (105) سنة الأساس : 2018</t>
  </si>
  <si>
    <t>جدول (104) سنة الأساس : 2018</t>
  </si>
  <si>
    <t xml:space="preserve">  *نتائج مسح دخل وإنفاق الأسرة 2017-2018 </t>
  </si>
  <si>
    <t>وقد استخدمت نسب الإنفاق على السلع والخدمات المستخرجة من البحث المشار اليه أعلاه في حساب الرقم القياسي لأسعار المستهلك   إبتداءً شهر يناير 2020، وباستخدام صيغة لاسبير للأسعار .</t>
  </si>
  <si>
    <t>Ratios of expenditure on goods and services which were derived from the above mentioned survey were used in the derivation of the Consumer Price Index for the month of January 2020 using Laspeyre's Price Formula.</t>
  </si>
  <si>
    <t>السنوي
Annual</t>
  </si>
  <si>
    <t>جدول (107) سنة الاساس = 2018</t>
  </si>
  <si>
    <t>استخراج النفط الخام و الغاز الطبيعي</t>
  </si>
  <si>
    <t xml:space="preserve">        صنع المنتجات الغذائية </t>
  </si>
  <si>
    <t>صنع المشروبات</t>
  </si>
  <si>
    <t xml:space="preserve">الطباعة واستنساخ وسائط الأعلام المسجلة  </t>
  </si>
  <si>
    <t xml:space="preserve">صنع المواد الكيميائية والمنتجات الكيميائية </t>
  </si>
  <si>
    <t xml:space="preserve">صنع منتجات المطاط واللدائن </t>
  </si>
  <si>
    <t xml:space="preserve">صنع الفلزات القاعدية </t>
  </si>
  <si>
    <t xml:space="preserve">امدادات الكهرباء والغاز والبخار وتكييف الهواء </t>
  </si>
  <si>
    <t xml:space="preserve">امدادات المياه وأنشطة الصرف الصحي وإدارة النفايات ومعالجتها </t>
  </si>
  <si>
    <t xml:space="preserve">تجميع المياه ومعالجتها وتوصيلها </t>
  </si>
  <si>
    <t>Mining and Quarrying</t>
  </si>
  <si>
    <t>Electricity, Gas ,Steam And Air Conditioning Supply</t>
  </si>
  <si>
    <t xml:space="preserve">التعدين واستغلال المحاجر </t>
  </si>
  <si>
    <t>Table (108) Base Year = 2018</t>
  </si>
  <si>
    <t>جدول (108) سنة الاساس = 2018</t>
  </si>
  <si>
    <t>Table (109) Base Year = 2018</t>
  </si>
  <si>
    <t>جدول (109) سنة الاساس = 2018</t>
  </si>
  <si>
    <t xml:space="preserve"> -  السجلات الإدارية  الخاصة  بمؤشرات قيمة الوحدة للواردات والصادرات </t>
  </si>
  <si>
    <t xml:space="preserve"> - الأبحاث الميدانية الشهرية لأسعار المستهلك ، واسعار المنتج،  والإنتاج الصناعي ، وأسعار الألات والمعدات</t>
  </si>
  <si>
    <t>i</t>
  </si>
  <si>
    <t>الرقم القياسي العام</t>
  </si>
  <si>
    <t>الأغذية والحيوانات الحية</t>
  </si>
  <si>
    <t>2</t>
  </si>
  <si>
    <t>5</t>
  </si>
  <si>
    <t>6</t>
  </si>
  <si>
    <t>7</t>
  </si>
  <si>
    <t>8</t>
  </si>
  <si>
    <t>9</t>
  </si>
  <si>
    <t>General_Index</t>
  </si>
  <si>
    <t>Crude materials, inedible, except fuels</t>
  </si>
  <si>
    <t>Mineral fuels, lubricants and related materials</t>
  </si>
  <si>
    <t>Manufactured goods classified chiefly by material</t>
  </si>
  <si>
    <t>المشروبات  والتبغ</t>
  </si>
  <si>
    <t>Food and live animals</t>
  </si>
  <si>
    <t>Beverages and tobacco</t>
  </si>
  <si>
    <t>Animal and vegetable oils, fats and waxes</t>
  </si>
  <si>
    <t>Chemicals and related products, n.e.s.</t>
  </si>
  <si>
    <t>Machinery and transport equipment</t>
  </si>
  <si>
    <t>Miscellaneous manufactured articles</t>
  </si>
  <si>
    <t>Commodities and transactions not classified elsewhere in the SITC</t>
  </si>
  <si>
    <t>مواد خام غير صالحة للأكل باستثناء الوقود</t>
  </si>
  <si>
    <t>الوقود المعدني وزيوت التشحيم والمواد المشابهة</t>
  </si>
  <si>
    <t>زيوت ودهون وشموع حيوانية ونباتية</t>
  </si>
  <si>
    <t>المواد الكيماوية ومنتجاتها غير المذكورة</t>
  </si>
  <si>
    <t>السلع المصنعة والمصنفة أساساً حسب المادة</t>
  </si>
  <si>
    <t>الآلات ومعدات النقل</t>
  </si>
  <si>
    <t>مصنوعات  متنوعة</t>
  </si>
  <si>
    <t>السلع والمعاملات غير المصنفة في التنصيف الموحد</t>
  </si>
  <si>
    <r>
      <rPr>
        <b/>
        <sz val="10"/>
        <color theme="1"/>
        <rFont val="Arial"/>
        <family val="2"/>
      </rPr>
      <t>Graph (42)</t>
    </r>
    <r>
      <rPr>
        <b/>
        <sz val="12"/>
        <color theme="1"/>
        <rFont val="Arial"/>
        <family val="2"/>
      </rPr>
      <t xml:space="preserve"> شكل</t>
    </r>
  </si>
  <si>
    <t>الأغذية والحيوانات الحية
Food and live animals</t>
  </si>
  <si>
    <t xml:space="preserve">المشروبات  والتبغ
Beverages and tobacco
</t>
  </si>
  <si>
    <t>مواد خام غير صالحة للأكل باستثناء الوقود
Crude materials, inedible, except fuels</t>
  </si>
  <si>
    <t>الوقود المعدني وزيوت التشحيم والمواد المشابهة
Mineral fuels, lubricants and related materials</t>
  </si>
  <si>
    <t xml:space="preserve">زيوت ودهون وشموع حيوانية ونباتيةAnimal and vegetable oils, fats and waxes  </t>
  </si>
  <si>
    <t>السلع المصنعة والمصنفة أساساً حسب المادة
Manufactured goods classified chiefly by material</t>
  </si>
  <si>
    <t xml:space="preserve">السلع والمعاملات غير المصنفة في التنصيف الموحدCommodities and transactions not classified elsewhere in the SITC
</t>
  </si>
  <si>
    <t xml:space="preserve">مصنوعات  متنوعةMiscellaneous manufactured articles
</t>
  </si>
  <si>
    <t>المواد الكيماوية ومنتجاتها غير المذكورةChemicals and related products, n.e.s
.</t>
  </si>
  <si>
    <r>
      <rPr>
        <b/>
        <sz val="10"/>
        <color theme="1"/>
        <rFont val="Arial"/>
        <family val="2"/>
      </rPr>
      <t>Graph (43)</t>
    </r>
    <r>
      <rPr>
        <b/>
        <sz val="12"/>
        <color theme="1"/>
        <rFont val="Arial"/>
        <family val="2"/>
      </rPr>
      <t xml:space="preserve"> شكل</t>
    </r>
  </si>
  <si>
    <t>Q4-23/
Q4-22</t>
  </si>
  <si>
    <t>Q3-23/
Q3-22</t>
  </si>
  <si>
    <t>Q2-23/
Q2-22</t>
  </si>
  <si>
    <t>Q1-23/
Q1-22</t>
  </si>
  <si>
    <t>جدول (110) سنة الاساس = 2018</t>
  </si>
  <si>
    <t>الرقم القياسي العام لقيمة وحدة الصادرات الربع السنوي والسنوي 
على مستوى المجموعات الرئيسية
2023</t>
  </si>
  <si>
    <t>جدول (111) سنة الاساس =2018</t>
  </si>
  <si>
    <t>2022 - 2024</t>
  </si>
  <si>
    <t>الربع الأول
Q1 
2024</t>
  </si>
  <si>
    <t>الربع الثاني
Q2 
2024</t>
  </si>
  <si>
    <t>الربع الثالث
Q3 
2024</t>
  </si>
  <si>
    <t>الربع الرابع
Q4 
2024</t>
  </si>
  <si>
    <t>Q4-24/
Q4-23</t>
  </si>
  <si>
    <t>Q3-24/
Q3-23</t>
  </si>
  <si>
    <t>Q2-24/
Q2-23</t>
  </si>
  <si>
    <t>Q1-24/
Q1-23</t>
  </si>
  <si>
    <t>السلسة الزمنية للرقم  القياسي لأسعار المنتج 
المستوى الثاني 
2022 - 2024</t>
  </si>
  <si>
    <t xml:space="preserve"> TIME SERIES OF PRODUCER PRICE INDEX 
Second Level
2022 - 2024</t>
  </si>
  <si>
    <t>الرقم القياسي لسعر المنتج الربع سنوي والسنوي
المستوى الثاني 
2024</t>
  </si>
  <si>
    <t>QUARTERLY AND ANNUAL PPI INDEX
SECOND LEVEL
2024</t>
  </si>
  <si>
    <t>الرقم القياسي للإنتاج الصناعي الربع سنوي والسنوي
المستوى الثاني 
2024</t>
  </si>
  <si>
    <t xml:space="preserve"> الرقم القياسي لأسعار الالات والمعدات السنوي 
المستوى الثاني  
2022-2024</t>
  </si>
  <si>
    <t>الرقم القياسي لاسعار الالات والمعدات النصف السنوي
المستوى الثاني
  2024</t>
  </si>
  <si>
    <t xml:space="preserve">   SEMI-ANNUAL MEPI
Second LEVEL
2024</t>
  </si>
  <si>
    <t>ويشمـل هذا الفصل على الرقم  القياسي لأسعار  المستهلك 2024    ، كما يشمل الرقم القياسي لأسعار المنتج 2024 ,  والرقم القياسي للإنتاج الكمي2024، وكل من المؤشرات الثلاث  محسوبة على سنة الأساس2018،  والرقم القياسي للألات والمعدات 2024  المحسوب باساس2018 ، والرقم القياسي لقيمة الوحدة للواردات والمحسوب بأساس2018، والرقم القياسي لقيمة الوحدة للصادرات والمحسوب بأساس 2018.</t>
  </si>
  <si>
    <t>الرقم القياسي العام لقيمة وحدة الواردات الربع السنوي والسنوي 
على مستوى المجموعات الرئيسية
2024</t>
  </si>
  <si>
    <t>الاهميات النسبية
Weights</t>
  </si>
  <si>
    <t xml:space="preserve">السلسلة الزمنية الفصلية للرقم القياسي لأسعار المستهلك  </t>
  </si>
  <si>
    <r>
      <rPr>
        <b/>
        <sz val="10"/>
        <color rgb="FF911A11"/>
        <rFont val="Arial"/>
        <family val="2"/>
      </rPr>
      <t>الاهميات النسبية</t>
    </r>
    <r>
      <rPr>
        <b/>
        <sz val="11"/>
        <color rgb="FF911A11"/>
        <rFont val="Arial"/>
        <family val="2"/>
      </rPr>
      <t xml:space="preserve">
</t>
    </r>
    <r>
      <rPr>
        <b/>
        <sz val="8"/>
        <color rgb="FF911A11"/>
        <rFont val="Arial"/>
        <family val="2"/>
      </rPr>
      <t>Weights</t>
    </r>
  </si>
  <si>
    <r>
      <t xml:space="preserve">الاهميات النسبية
</t>
    </r>
    <r>
      <rPr>
        <b/>
        <sz val="10"/>
        <color rgb="FF911A11"/>
        <rFont val="Arial"/>
        <family val="2"/>
      </rPr>
      <t>Weights</t>
    </r>
  </si>
  <si>
    <r>
      <t xml:space="preserve">الأوزان
</t>
    </r>
    <r>
      <rPr>
        <b/>
        <sz val="9"/>
        <color rgb="FF911A11"/>
        <rFont val="Arial"/>
        <family val="2"/>
      </rPr>
      <t>Weights</t>
    </r>
  </si>
  <si>
    <r>
      <rPr>
        <b/>
        <sz val="10"/>
        <color rgb="FF911A11"/>
        <rFont val="Arial"/>
        <family val="2"/>
      </rPr>
      <t>عدد أسر العينة</t>
    </r>
    <r>
      <rPr>
        <b/>
        <sz val="8"/>
        <color rgb="FF911A11"/>
        <rFont val="Arial"/>
        <family val="2"/>
      </rPr>
      <t xml:space="preserve">
No. of HH in The Sample</t>
    </r>
  </si>
  <si>
    <r>
      <rPr>
        <b/>
        <sz val="10"/>
        <color rgb="FF911A11"/>
        <rFont val="Arial"/>
        <family val="2"/>
      </rPr>
      <t>متوسط حجم الأسرة</t>
    </r>
    <r>
      <rPr>
        <b/>
        <sz val="8"/>
        <color rgb="FF911A11"/>
        <rFont val="Arial"/>
        <family val="2"/>
      </rPr>
      <t xml:space="preserve">
Average HH size</t>
    </r>
  </si>
  <si>
    <r>
      <rPr>
        <b/>
        <sz val="10"/>
        <color rgb="FF911A11"/>
        <rFont val="Arial"/>
        <family val="2"/>
      </rPr>
      <t>المصدر الرئيسي للدخل</t>
    </r>
    <r>
      <rPr>
        <b/>
        <sz val="12"/>
        <color rgb="FF911A11"/>
        <rFont val="Arial"/>
        <family val="2"/>
      </rPr>
      <t xml:space="preserve">
</t>
    </r>
    <r>
      <rPr>
        <b/>
        <sz val="8"/>
        <color rgb="FF911A11"/>
        <rFont val="Arial"/>
        <family val="2"/>
      </rPr>
      <t>Main Source of Income</t>
    </r>
  </si>
  <si>
    <r>
      <rPr>
        <b/>
        <sz val="10"/>
        <color rgb="FF911A11"/>
        <rFont val="Arial"/>
        <family val="2"/>
      </rPr>
      <t>أجور ورواتب</t>
    </r>
    <r>
      <rPr>
        <b/>
        <sz val="8"/>
        <color rgb="FF911A11"/>
        <rFont val="Arial"/>
        <family val="2"/>
      </rPr>
      <t xml:space="preserve">
Wages &amp; Salaries</t>
    </r>
  </si>
  <si>
    <r>
      <rPr>
        <b/>
        <sz val="10"/>
        <color rgb="FF911A11"/>
        <rFont val="Arial"/>
        <family val="2"/>
      </rPr>
      <t>مشاريع خاصة ومهن حرة</t>
    </r>
    <r>
      <rPr>
        <b/>
        <sz val="8"/>
        <color rgb="FF911A11"/>
        <rFont val="Arial"/>
        <family val="2"/>
      </rPr>
      <t xml:space="preserve"> 
Employer &amp; Own Account Worker</t>
    </r>
  </si>
  <si>
    <r>
      <rPr>
        <b/>
        <sz val="10"/>
        <color rgb="FF911A11"/>
        <rFont val="Arial"/>
        <family val="2"/>
      </rPr>
      <t>دخول ممتلكات</t>
    </r>
    <r>
      <rPr>
        <b/>
        <sz val="8"/>
        <color rgb="FF911A11"/>
        <rFont val="Arial"/>
        <family val="2"/>
      </rPr>
      <t xml:space="preserve">
Property Income </t>
    </r>
  </si>
  <si>
    <r>
      <t xml:space="preserve">دخول ممتلكات
</t>
    </r>
    <r>
      <rPr>
        <b/>
        <sz val="8"/>
        <color rgb="FF911A11"/>
        <rFont val="Arial"/>
        <family val="2"/>
      </rPr>
      <t>Property Income</t>
    </r>
    <r>
      <rPr>
        <b/>
        <sz val="10"/>
        <color rgb="FF911A11"/>
        <rFont val="Arial"/>
        <family val="2"/>
      </rPr>
      <t xml:space="preserve"> </t>
    </r>
  </si>
  <si>
    <r>
      <t xml:space="preserve">مشاريع خاصة ومهن حرة 
</t>
    </r>
    <r>
      <rPr>
        <b/>
        <sz val="8"/>
        <color rgb="FF911A11"/>
        <rFont val="Arial"/>
        <family val="2"/>
      </rPr>
      <t>Employer &amp; Own Account Worker</t>
    </r>
  </si>
  <si>
    <r>
      <rPr>
        <b/>
        <sz val="10"/>
        <color rgb="FF911A11"/>
        <rFont val="Arial"/>
        <family val="2"/>
      </rPr>
      <t>المجموع</t>
    </r>
    <r>
      <rPr>
        <b/>
        <sz val="8"/>
        <color rgb="FF911A11"/>
        <rFont val="Arial"/>
        <family val="2"/>
      </rPr>
      <t xml:space="preserve">
Total</t>
    </r>
  </si>
  <si>
    <r>
      <t xml:space="preserve">الجنسية
</t>
    </r>
    <r>
      <rPr>
        <b/>
        <sz val="8"/>
        <color rgb="FF911A11"/>
        <rFont val="Arial"/>
        <family val="2"/>
      </rPr>
      <t>Nationality</t>
    </r>
  </si>
  <si>
    <r>
      <t xml:space="preserve">المجموع
</t>
    </r>
    <r>
      <rPr>
        <b/>
        <sz val="8"/>
        <color rgb="FF911A11"/>
        <rFont val="Arial"/>
        <family val="2"/>
      </rPr>
      <t>Total</t>
    </r>
  </si>
  <si>
    <r>
      <t xml:space="preserve">قطرية
</t>
    </r>
    <r>
      <rPr>
        <b/>
        <sz val="8"/>
        <color rgb="FF911A11"/>
        <rFont val="Arial"/>
        <family val="2"/>
      </rPr>
      <t>Qatari</t>
    </r>
  </si>
  <si>
    <r>
      <t xml:space="preserve">غير قطرية
Non </t>
    </r>
    <r>
      <rPr>
        <b/>
        <sz val="8"/>
        <color rgb="FF911A11"/>
        <rFont val="Arial"/>
        <family val="2"/>
      </rPr>
      <t>Qatari</t>
    </r>
  </si>
  <si>
    <r>
      <t xml:space="preserve">المصدر الرئيسي للدخل
</t>
    </r>
    <r>
      <rPr>
        <b/>
        <sz val="8"/>
        <color rgb="FF911A11"/>
        <rFont val="Arial"/>
        <family val="2"/>
      </rPr>
      <t>Main Source of Income</t>
    </r>
  </si>
  <si>
    <r>
      <rPr>
        <b/>
        <sz val="10"/>
        <color rgb="FF911A11"/>
        <rFont val="Arial"/>
        <family val="2"/>
      </rPr>
      <t>معاشات تقاعدية</t>
    </r>
    <r>
      <rPr>
        <b/>
        <sz val="8"/>
        <color rgb="FF911A11"/>
        <rFont val="Arial"/>
        <family val="2"/>
      </rPr>
      <t xml:space="preserve">
Pension</t>
    </r>
  </si>
  <si>
    <r>
      <rPr>
        <b/>
        <sz val="10"/>
        <color rgb="FF911A11"/>
        <rFont val="Arial"/>
        <family val="2"/>
      </rPr>
      <t>تحويلات أو مصادر اخرى</t>
    </r>
    <r>
      <rPr>
        <b/>
        <sz val="8"/>
        <color rgb="FF911A11"/>
        <rFont val="Arial"/>
        <family val="2"/>
      </rPr>
      <t xml:space="preserve"> 
Transfers &amp; Others</t>
    </r>
  </si>
  <si>
    <r>
      <t xml:space="preserve">حجم الأسرة 
</t>
    </r>
    <r>
      <rPr>
        <b/>
        <sz val="8"/>
        <color rgb="FF911A11"/>
        <rFont val="Arial"/>
        <family val="2"/>
      </rPr>
      <t>Household Size</t>
    </r>
  </si>
  <si>
    <t>QUARTERLY AND ANNUAL IPI INDEX
SECOND LEVEL
2024</t>
  </si>
  <si>
    <t>جدول (112) سنة الاساس = 2018</t>
  </si>
  <si>
    <t>جدول (113) سنة الاساس = 2018</t>
  </si>
  <si>
    <t>Table (113) Base Year = 2018</t>
  </si>
  <si>
    <t>Table (112) Base Year = 2018</t>
  </si>
  <si>
    <t>جدول (119)</t>
  </si>
  <si>
    <t>جدول (120)</t>
  </si>
  <si>
    <t>Table (114)</t>
  </si>
  <si>
    <t>Table (115)</t>
  </si>
  <si>
    <t>Table(116)</t>
  </si>
  <si>
    <t>Table (117)</t>
  </si>
  <si>
    <t>Table (118)</t>
  </si>
  <si>
    <t>Table (119)</t>
  </si>
  <si>
    <t>Table (120)</t>
  </si>
  <si>
    <t>Table (111) Base Year = 2018</t>
  </si>
  <si>
    <t xml:space="preserve">Table (104) Base year : 2018                                                                                                                                                                                                                                                                                                                                                        </t>
  </si>
  <si>
    <t xml:space="preserve">Table (105) Base year : 2018                                                                                                                                                                                                                                                                                                                                                         </t>
  </si>
  <si>
    <t>Table (110) Base Year = 2018</t>
  </si>
  <si>
    <t>Table (107) Base Year = 2018</t>
  </si>
  <si>
    <t xml:space="preserve">Table (106)  , 2018=100                                                                                                                                                                                                                                                                                                              </t>
  </si>
  <si>
    <t xml:space="preserve">CPI Household Consumption </t>
  </si>
  <si>
    <t>Food and Beverages</t>
  </si>
  <si>
    <t>Groups of goods and services</t>
  </si>
  <si>
    <t>Housing, water, Electricity, Gas, and Other Fuels</t>
  </si>
  <si>
    <t>Glassware, Tableware and Household Utensils</t>
  </si>
  <si>
    <t>Purchase of Vehicles</t>
  </si>
  <si>
    <t>Other recreational  Items and Equipment Gardens and Pets</t>
  </si>
  <si>
    <t>Preparatory and Secondary education</t>
  </si>
  <si>
    <t>Restaurant and Hotels</t>
  </si>
  <si>
    <t>Accommodation Services</t>
  </si>
  <si>
    <t xml:space="preserve">Miscellaneous Goods and Services </t>
  </si>
  <si>
    <t>Clothing and footware</t>
  </si>
  <si>
    <t>Furnishing, household equipment and routine household maintenance</t>
  </si>
  <si>
    <t>التأثيث والتجهيز المنزلي والصيانة الروتينية للمنازل</t>
  </si>
  <si>
    <t xml:space="preserve">Household Consumption </t>
  </si>
  <si>
    <t>الملابس والاحذية
Clothing and footware</t>
  </si>
  <si>
    <t>السلع والخدمات المتفرقة
Miscellaneous Goods and Services</t>
  </si>
  <si>
    <t xml:space="preserve">Restaurant and Hotels </t>
  </si>
  <si>
    <t>Extraction of Crude petroleum and Natural Gas</t>
  </si>
  <si>
    <t>Other Mining and Quarrying</t>
  </si>
  <si>
    <t xml:space="preserve">Manufacture of Food Products </t>
  </si>
  <si>
    <t>Manufacture of Beverages</t>
  </si>
  <si>
    <t xml:space="preserve">Printing And Reproduction of Recorded Media </t>
  </si>
  <si>
    <t xml:space="preserve">Manufacture of Coke and Refined Petroleum Products </t>
  </si>
  <si>
    <t>Manufacture of Other Non-Metallic Mineral Products</t>
  </si>
  <si>
    <t>Manufacture of Basic Metals</t>
  </si>
  <si>
    <t xml:space="preserve">Manufacture of Chemicals and Chemical Products </t>
  </si>
  <si>
    <t>Manufacture of Rubber and Plastics Products</t>
  </si>
  <si>
    <t>Water Supply; Sewerage, Waste Management and Remediation Activities</t>
  </si>
  <si>
    <t>Water Collection, Treatment and Supply</t>
  </si>
  <si>
    <t xml:space="preserve">Printing and Reproduction of Recorded Media </t>
  </si>
  <si>
    <t>Electricity, Gas ,Steam and Air Conditioning Supply</t>
  </si>
  <si>
    <t xml:space="preserve">   ANNUAL MACHINERY AND EQUIPMENT PRICE INDEX 
SECOND LEVEL
2022-2024</t>
  </si>
  <si>
    <t>Musical instruments and other transportable goods n.e.c.</t>
  </si>
  <si>
    <t>Electrical machinery and apparatus electric motors</t>
  </si>
  <si>
    <t>Transport equipment motor vehicles,</t>
  </si>
  <si>
    <t>Office, Accounting and Computing machinery</t>
  </si>
  <si>
    <t>Musical instruments</t>
  </si>
  <si>
    <t>Metal tools and tools</t>
  </si>
  <si>
    <t>General - purpose machinery</t>
  </si>
  <si>
    <t>Special-purpose machines</t>
  </si>
  <si>
    <t xml:space="preserve">Radio, television and communication equipment </t>
  </si>
  <si>
    <t>Medical appliances, precision and optical instruments, watches and clocks</t>
  </si>
  <si>
    <t>Transport Equipment</t>
  </si>
  <si>
    <t>الآلات الموسيقية</t>
  </si>
  <si>
    <t>المعدات والأدوات المعدنية</t>
  </si>
  <si>
    <t>الآلات المستخدمة في الأغراض العامة</t>
  </si>
  <si>
    <t>الآلات مخصصة الغرض</t>
  </si>
  <si>
    <t>آلات المكاتب والمحاسبة والحاسبات الإلكترونية</t>
  </si>
  <si>
    <t>الآلات والأجهزة الكهربائية</t>
  </si>
  <si>
    <t>معدات وأجهزة الراديو والتلفزيون والاتصالات</t>
  </si>
  <si>
    <t>الآلات الطبية والأجهزة الدقيقة والأدوات البصرية</t>
  </si>
  <si>
    <t>معدات النقل</t>
  </si>
  <si>
    <t xml:space="preserve"> الأدوات الموسيقية 
Musical instruments</t>
  </si>
  <si>
    <t>المعدات والأدوات المعدنية
Metal tools and tools</t>
  </si>
  <si>
    <t xml:space="preserve"> الالات المستخدمة في الاغراض العامة
General - purpose machinery</t>
  </si>
  <si>
    <t>الات مخصصة الغرض
اSpecial-purpose machines</t>
  </si>
  <si>
    <t xml:space="preserve"> الات المكاتب والمحاسبة والحسابات الالكترونية
Office, Accounting and Computing machinery</t>
  </si>
  <si>
    <t>الآلات والاجهزة الكهربائية
Machinery and electrical appliances</t>
  </si>
  <si>
    <t xml:space="preserve"> معدات واجهوة الراديو والتلفزيون والاتصالات
Radio, television and communication equipment </t>
  </si>
  <si>
    <t xml:space="preserve"> الالات الطبية والاجهزة الدقيقة والادوات البصرية
 Medical appliances, precision and optical instruments, watches and clocks</t>
  </si>
  <si>
    <t xml:space="preserve"> معدات النقل
Transport Equipment</t>
  </si>
  <si>
    <t>QUARTERLY AND ANNUAL EXUVI INDEX
MAJOR GROUPS
2023</t>
  </si>
  <si>
    <t>QUARTERLY AND ANNUAL IMUVI INDEX
MAJOR GROUPS
2024</t>
  </si>
  <si>
    <t>* Household Survey 2017-2018</t>
  </si>
  <si>
    <t>This chapter includes data regarding expenditure and income indicators derived from the "Household Expenditure and Income Survey" in the State of Qatar which was conducted in 2017-2018 by the National   Planning Council on a sample of Qatari and non-Qatari households.</t>
  </si>
  <si>
    <t>This chapter includes consumer prices index for 2024 , a producer price Index 2024, and industrial production index 2024, all of them calculated based 2018,  machinery and equipment price index 2024 is included and calculated based 2018, and unit value index of imports based 2018 and   unit value index of export  based 2018.</t>
  </si>
  <si>
    <t xml:space="preserve"> -  Monthly field surveys on consumer prices , producer prices, Industrial production, and machinary and equipment prices </t>
  </si>
  <si>
    <t>يتضمن هذا الفصل بيانات عن مؤشرات محدثة عن الإنفاق والدخل وهي من نتائج بحث انفاق ودخل الأسرة في قطر والذي أجراه المجلس الوطني للتخطيط  على عينة من الأسر القطرية وغير القطرية في عام 2017-2018 .</t>
  </si>
  <si>
    <t xml:space="preserve"> -  Business register for unit value of indices for imports and exports</t>
  </si>
  <si>
    <t>Newspapers, Books and Stationery</t>
  </si>
  <si>
    <t>التأثيث والتجهيز المنزلي والصيانة الروتينية
Furnishing, household equipment and Routine Housholds maintainance</t>
  </si>
  <si>
    <t xml:space="preserve">الآلات ومعدات النقل
Machinery and transport equipment </t>
  </si>
  <si>
    <t>الآلات ومعدات النقل
Machinery and transport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</si>
</sst>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quot;ر.ق.‏&quot;\ * #,##0_-;_-&quot;ر.ق.‏&quot;\ * #,##0\-;_-&quot;ر.ق.‏&quot;\ * &quot;-&quot;_-;_-@_-"/>
    <numFmt numFmtId="165" formatCode="_-&quot;ر.ق.‏&quot;\ * #,##0.00_-;_-&quot;ر.ق.‏&quot;\ * #,##0.00\-;_-&quot;ر.ق.‏&quot;\ * &quot;-&quot;??_-;_-@_-"/>
    <numFmt numFmtId="166" formatCode="_-* #,##0.00_-;_-* #,##0.00\-;_-* &quot;-&quot;??_-;_-@_-"/>
    <numFmt numFmtId="167" formatCode="0.0"/>
    <numFmt numFmtId="168" formatCode="0.0%"/>
    <numFmt numFmtId="169" formatCode="_(* #,##0_);_(* \(#,##0\);_(* &quot;-&quot;??_);_(@_)"/>
    <numFmt numFmtId="170" formatCode="00"/>
    <numFmt numFmtId="171" formatCode="_-* #,##0.0_-;_-* #,##0.0\-;_-* &quot;-&quot;??_-;_-@_-"/>
    <numFmt numFmtId="172" formatCode="_(* #,##0.0_);_(* \(#,##0.0\);_(* &quot;-&quot;?_);_(@_)"/>
    <numFmt numFmtId="173" formatCode="_-* #,##0_-;_-* #,##0\-;_-* &quot;-&quot;??_-;_-@_-"/>
    <numFmt numFmtId="174" formatCode="_-* #,##0.0_-;_-* #,##0.0\-;_-* &quot;-&quot;?_-;_-@_-"/>
  </numFmts>
  <fonts count="97">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name val="Arial (Arabic)"/>
      <family val="2"/>
      <charset val="178"/>
    </font>
    <font>
      <b/>
      <sz val="10"/>
      <name val="Arial"/>
      <family val="2"/>
    </font>
    <font>
      <sz val="12"/>
      <name val="Arial"/>
      <family val="2"/>
    </font>
    <font>
      <sz val="8"/>
      <name val="Arial"/>
      <family val="2"/>
    </font>
    <font>
      <b/>
      <sz val="12"/>
      <name val="Arial"/>
      <family val="2"/>
    </font>
    <font>
      <b/>
      <sz val="14"/>
      <color indexed="12"/>
      <name val="Arial"/>
      <family val="2"/>
    </font>
    <font>
      <b/>
      <sz val="12"/>
      <color indexed="12"/>
      <name val="Arial"/>
      <family val="2"/>
    </font>
    <font>
      <b/>
      <sz val="9"/>
      <name val="Arial"/>
      <family val="2"/>
    </font>
    <font>
      <b/>
      <sz val="12"/>
      <name val="Arial"/>
      <family val="2"/>
      <charset val="178"/>
    </font>
    <font>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color indexed="8"/>
      <name val="Arial"/>
      <family val="2"/>
    </font>
    <font>
      <b/>
      <sz val="12"/>
      <color indexed="8"/>
      <name val="Arial"/>
      <family val="2"/>
    </font>
    <font>
      <sz val="11"/>
      <color indexed="8"/>
      <name val="Arial"/>
      <family val="2"/>
    </font>
    <font>
      <b/>
      <sz val="11"/>
      <color indexed="25"/>
      <name val="Arial"/>
      <family val="2"/>
    </font>
    <font>
      <b/>
      <sz val="14"/>
      <color indexed="25"/>
      <name val="Arial"/>
      <family val="2"/>
    </font>
    <font>
      <sz val="11"/>
      <color indexed="8"/>
      <name val="Calibri"/>
      <family val="2"/>
    </font>
    <font>
      <sz val="11"/>
      <color indexed="8"/>
      <name val="Arial"/>
      <family val="2"/>
    </font>
    <font>
      <b/>
      <sz val="11"/>
      <color indexed="8"/>
      <name val="Arial"/>
      <family val="2"/>
    </font>
    <font>
      <sz val="10"/>
      <color indexed="8"/>
      <name val="Arial"/>
      <family val="2"/>
    </font>
    <font>
      <b/>
      <sz val="14"/>
      <name val="Arial"/>
      <family val="2"/>
    </font>
    <font>
      <sz val="12"/>
      <color indexed="8"/>
      <name val="Arial"/>
      <family val="2"/>
    </font>
    <font>
      <sz val="9"/>
      <name val="Arial"/>
      <family val="2"/>
    </font>
    <font>
      <sz val="11"/>
      <name val="Arial"/>
      <family val="2"/>
    </font>
    <font>
      <sz val="11"/>
      <color theme="1"/>
      <name val="Calibri"/>
      <family val="2"/>
      <charset val="178"/>
      <scheme val="minor"/>
    </font>
    <font>
      <sz val="11"/>
      <color theme="1"/>
      <name val="Calibri"/>
      <family val="2"/>
      <scheme val="minor"/>
    </font>
    <font>
      <b/>
      <sz val="18"/>
      <color theme="3"/>
      <name val="Cambria"/>
      <family val="2"/>
      <charset val="178"/>
      <scheme val="major"/>
    </font>
    <font>
      <sz val="11"/>
      <color rgb="FF0000FF"/>
      <name val="Arial"/>
      <family val="2"/>
    </font>
    <font>
      <sz val="11"/>
      <color theme="1"/>
      <name val="Arial"/>
      <family val="2"/>
    </font>
    <font>
      <b/>
      <sz val="11"/>
      <color theme="1"/>
      <name val="Arial"/>
      <family val="2"/>
    </font>
    <font>
      <sz val="10"/>
      <color theme="1"/>
      <name val="Calibri"/>
      <family val="2"/>
      <scheme val="minor"/>
    </font>
    <font>
      <b/>
      <sz val="10"/>
      <color theme="1"/>
      <name val="Arial"/>
      <family val="2"/>
    </font>
    <font>
      <sz val="10"/>
      <name val="Arial"/>
      <family val="2"/>
    </font>
    <font>
      <b/>
      <sz val="14"/>
      <color theme="1"/>
      <name val="Calibri"/>
      <family val="2"/>
      <scheme val="minor"/>
    </font>
    <font>
      <b/>
      <sz val="12"/>
      <color theme="1"/>
      <name val="Calibri"/>
      <family val="2"/>
      <scheme val="minor"/>
    </font>
    <font>
      <sz val="10"/>
      <name val="Traditional Arabic"/>
      <family val="1"/>
    </font>
    <font>
      <i/>
      <sz val="10"/>
      <name val="Arial"/>
      <family val="2"/>
    </font>
    <font>
      <sz val="10"/>
      <name val="Arial"/>
      <family val="2"/>
    </font>
    <font>
      <b/>
      <sz val="14"/>
      <color theme="4"/>
      <name val="Calibri"/>
      <family val="2"/>
      <scheme val="minor"/>
    </font>
    <font>
      <b/>
      <sz val="12"/>
      <color theme="4"/>
      <name val="Calibri"/>
      <family val="2"/>
      <scheme val="minor"/>
    </font>
    <font>
      <sz val="12"/>
      <color theme="1"/>
      <name val="Calibri"/>
      <family val="2"/>
      <scheme val="minor"/>
    </font>
    <font>
      <b/>
      <sz val="11"/>
      <color theme="1"/>
      <name val="Calibri"/>
      <family val="2"/>
      <scheme val="minor"/>
    </font>
    <font>
      <sz val="12"/>
      <color theme="1"/>
      <name val="Calibri"/>
      <family val="2"/>
      <charset val="178"/>
      <scheme val="minor"/>
    </font>
    <font>
      <b/>
      <sz val="14"/>
      <name val="Calibri"/>
      <family val="2"/>
      <scheme val="minor"/>
    </font>
    <font>
      <b/>
      <sz val="12"/>
      <color theme="1"/>
      <name val="Arial"/>
      <family val="2"/>
    </font>
    <font>
      <sz val="11"/>
      <name val="Sakkal Majalla"/>
    </font>
    <font>
      <b/>
      <sz val="12"/>
      <name val="Sakkal Majalla"/>
    </font>
    <font>
      <b/>
      <sz val="11"/>
      <name val="Sakkal Majalla"/>
    </font>
    <font>
      <sz val="10"/>
      <color theme="1"/>
      <name val="Arial"/>
      <family val="2"/>
    </font>
    <font>
      <b/>
      <sz val="8"/>
      <color theme="1"/>
      <name val="Arial"/>
      <family val="2"/>
    </font>
    <font>
      <b/>
      <sz val="48"/>
      <color rgb="FF000000"/>
      <name val="AGA Arabesque Desktop"/>
      <charset val="2"/>
    </font>
    <font>
      <b/>
      <sz val="24"/>
      <name val="Sultan bold"/>
      <charset val="178"/>
    </font>
    <font>
      <b/>
      <sz val="18"/>
      <name val="Bernard MT Condensed"/>
      <family val="1"/>
    </font>
    <font>
      <b/>
      <sz val="24"/>
      <name val="Bernard MT Condensed"/>
      <family val="1"/>
    </font>
    <font>
      <b/>
      <sz val="16"/>
      <name val="Sultan bold"/>
      <charset val="178"/>
    </font>
    <font>
      <sz val="11"/>
      <name val="Arial Black"/>
      <family val="2"/>
    </font>
    <font>
      <b/>
      <sz val="11"/>
      <name val="Sakkal Majalla"/>
    </font>
    <font>
      <sz val="11"/>
      <color indexed="8"/>
      <name val="Calibri"/>
      <family val="2"/>
      <charset val="178"/>
    </font>
    <font>
      <sz val="10"/>
      <name val="Arial"/>
      <family val="2"/>
      <charset val="134"/>
    </font>
    <font>
      <b/>
      <sz val="10"/>
      <color theme="0"/>
      <name val="Arial"/>
      <family val="2"/>
    </font>
    <font>
      <b/>
      <sz val="11"/>
      <color theme="0"/>
      <name val="Arial"/>
      <family val="2"/>
    </font>
    <font>
      <sz val="11"/>
      <color theme="0"/>
      <name val="Arial"/>
      <family val="2"/>
    </font>
    <font>
      <b/>
      <sz val="12"/>
      <color theme="0"/>
      <name val="Arial"/>
      <family val="2"/>
    </font>
    <font>
      <b/>
      <sz val="11"/>
      <color theme="5" tint="-0.249977111117893"/>
      <name val="Arial"/>
      <family val="2"/>
    </font>
    <font>
      <sz val="11"/>
      <color theme="5" tint="-0.249977111117893"/>
      <name val="Arial"/>
      <family val="2"/>
    </font>
    <font>
      <b/>
      <sz val="12"/>
      <color theme="5" tint="-0.249977111117893"/>
      <name val="Arial"/>
      <family val="2"/>
    </font>
    <font>
      <b/>
      <sz val="16"/>
      <color theme="5" tint="-0.249977111117893"/>
      <name val="Arial"/>
      <family val="2"/>
    </font>
    <font>
      <sz val="10"/>
      <color theme="0"/>
      <name val="Arial"/>
      <family val="2"/>
    </font>
    <font>
      <b/>
      <sz val="10"/>
      <color rgb="FF911A11"/>
      <name val="Arial"/>
      <family val="2"/>
    </font>
    <font>
      <b/>
      <sz val="11"/>
      <color rgb="FF911A11"/>
      <name val="Arial"/>
      <family val="2"/>
    </font>
    <font>
      <b/>
      <sz val="8"/>
      <color rgb="FF911A11"/>
      <name val="Arial"/>
      <family val="2"/>
    </font>
    <font>
      <sz val="11"/>
      <color rgb="FF911A11"/>
      <name val="Arial"/>
      <family val="2"/>
    </font>
    <font>
      <sz val="10"/>
      <color rgb="FF911A11"/>
      <name val="Arial"/>
      <family val="2"/>
    </font>
    <font>
      <sz val="8"/>
      <color rgb="FF911A11"/>
      <name val="Arial"/>
      <family val="2"/>
    </font>
    <font>
      <b/>
      <sz val="16"/>
      <color rgb="FF911A11"/>
      <name val="Arial"/>
      <family val="2"/>
    </font>
    <font>
      <b/>
      <sz val="12"/>
      <color rgb="FF911A11"/>
      <name val="Arial"/>
      <family val="2"/>
    </font>
    <font>
      <b/>
      <sz val="16"/>
      <color rgb="FF911A11"/>
      <name val="Calibri"/>
      <family val="2"/>
      <scheme val="minor"/>
    </font>
    <font>
      <b/>
      <sz val="12"/>
      <color rgb="FF911A11"/>
      <name val="Calibri"/>
      <family val="2"/>
      <scheme val="minor"/>
    </font>
    <font>
      <b/>
      <sz val="9"/>
      <color rgb="FF911A11"/>
      <name val="Arial"/>
      <family val="2"/>
    </font>
    <font>
      <b/>
      <sz val="14"/>
      <color rgb="FF911A11"/>
      <name val="Arial"/>
      <family val="2"/>
    </font>
    <font>
      <sz val="10"/>
      <color rgb="FF911A11"/>
      <name val="Calibri"/>
      <family val="2"/>
      <scheme val="minor"/>
    </font>
    <font>
      <sz val="11"/>
      <color rgb="FF911A11"/>
      <name val="Calibri"/>
      <family val="2"/>
      <charset val="178"/>
      <scheme val="minor"/>
    </font>
    <font>
      <sz val="12"/>
      <color rgb="FF911A11"/>
      <name val="Arial"/>
      <family val="2"/>
    </font>
    <font>
      <b/>
      <sz val="11"/>
      <name val="Arial"/>
      <family val="2"/>
    </font>
    <font>
      <b/>
      <sz val="16"/>
      <name val="Arial"/>
      <family val="2"/>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mediumGray">
        <fgColor indexed="9"/>
        <bgColor theme="2"/>
      </patternFill>
    </fill>
    <fill>
      <patternFill patternType="solid">
        <fgColor rgb="FF911A11"/>
        <bgColor indexed="64"/>
      </patternFill>
    </fill>
    <fill>
      <patternFill patternType="mediumGray">
        <fgColor indexed="9"/>
        <bgColor theme="0"/>
      </patternFill>
    </fill>
  </fills>
  <borders count="57">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5"/>
      </left>
      <right/>
      <top style="thin">
        <color indexed="8"/>
      </top>
      <bottom/>
      <diagonal/>
    </border>
    <border>
      <left style="thin">
        <color indexed="65"/>
      </left>
      <right/>
      <top style="thin">
        <color indexed="65"/>
      </top>
      <bottom/>
      <diagonal/>
    </border>
    <border>
      <left style="thin">
        <color indexed="8"/>
      </left>
      <right/>
      <top style="thin">
        <color indexed="65"/>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diagonal/>
    </border>
    <border>
      <left style="thick">
        <color theme="0"/>
      </left>
      <right style="thick">
        <color theme="0"/>
      </right>
      <top style="thin">
        <color indexed="64"/>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bottom/>
      <diagonal/>
    </border>
    <border>
      <left/>
      <right/>
      <top/>
      <bottom style="thin">
        <color indexed="64"/>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style="thin">
        <color indexed="64"/>
      </bottom>
      <diagonal/>
    </border>
    <border>
      <left/>
      <right/>
      <top style="thin">
        <color indexed="64"/>
      </top>
      <bottom/>
      <diagonal/>
    </border>
    <border>
      <left style="thick">
        <color theme="0"/>
      </left>
      <right/>
      <top style="thin">
        <color indexed="64"/>
      </top>
      <bottom/>
      <diagonal/>
    </border>
    <border>
      <left/>
      <right style="thick">
        <color theme="0"/>
      </right>
      <top/>
      <bottom style="thick">
        <color theme="0"/>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bottom style="thick">
        <color theme="0"/>
      </bottom>
      <diagonal/>
    </border>
    <border>
      <left/>
      <right style="thick">
        <color theme="0"/>
      </right>
      <top style="thick">
        <color theme="0"/>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ck">
        <color rgb="FFFFFFFF"/>
      </left>
      <right style="thick">
        <color rgb="FFFFFFFF"/>
      </right>
      <top/>
      <bottom style="thin">
        <color indexed="64"/>
      </bottom>
      <diagonal/>
    </border>
    <border>
      <left style="thick">
        <color rgb="FFFFFFFF"/>
      </left>
      <right style="thick">
        <color rgb="FFFFFFFF"/>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style="thick">
        <color theme="0"/>
      </right>
      <top style="thick">
        <color theme="0"/>
      </top>
      <bottom/>
      <diagonal/>
    </border>
    <border>
      <left style="thick">
        <color theme="0"/>
      </left>
      <right/>
      <top style="thick">
        <color theme="0"/>
      </top>
      <bottom/>
      <diagonal/>
    </border>
    <border>
      <left/>
      <right/>
      <top style="thick">
        <color theme="0"/>
      </top>
      <bottom style="thick">
        <color theme="0"/>
      </bottom>
      <diagonal/>
    </border>
    <border>
      <left/>
      <right/>
      <top style="thick">
        <color theme="0"/>
      </top>
      <bottom/>
      <diagonal/>
    </border>
    <border>
      <left style="thick">
        <color theme="0"/>
      </left>
      <right style="thick">
        <color theme="0"/>
      </right>
      <top style="thick">
        <color theme="0"/>
      </top>
      <bottom/>
      <diagonal/>
    </border>
    <border>
      <left style="thick">
        <color theme="0"/>
      </left>
      <right style="thick">
        <color theme="0"/>
      </right>
      <top style="thin">
        <color indexed="64"/>
      </top>
      <bottom style="medium">
        <color indexed="64"/>
      </bottom>
      <diagonal/>
    </border>
    <border>
      <left style="thick">
        <color theme="0"/>
      </left>
      <right style="thick">
        <color theme="0"/>
      </right>
      <top style="thick">
        <color theme="0"/>
      </top>
      <bottom style="medium">
        <color indexed="64"/>
      </bottom>
      <diagonal/>
    </border>
    <border>
      <left style="thick">
        <color theme="0"/>
      </left>
      <right/>
      <top style="thick">
        <color theme="0"/>
      </top>
      <bottom style="medium">
        <color indexed="64"/>
      </bottom>
      <diagonal/>
    </border>
    <border>
      <left/>
      <right/>
      <top/>
      <bottom style="medium">
        <color indexed="64"/>
      </bottom>
      <diagonal/>
    </border>
    <border>
      <left/>
      <right style="thick">
        <color theme="0"/>
      </right>
      <top style="thick">
        <color theme="0"/>
      </top>
      <bottom style="medium">
        <color indexed="64"/>
      </bottom>
      <diagonal/>
    </border>
  </borders>
  <cellStyleXfs count="134">
    <xf numFmtId="0" fontId="0" fillId="0" borderId="0"/>
    <xf numFmtId="0" fontId="12" fillId="0" borderId="0" applyAlignment="0">
      <alignment horizontal="centerContinuous" vertical="center"/>
    </xf>
    <xf numFmtId="0" fontId="13" fillId="0" borderId="0" applyAlignment="0">
      <alignment horizontal="centerContinuous" vertical="center"/>
    </xf>
    <xf numFmtId="0" fontId="11" fillId="2" borderId="1">
      <alignment horizontal="right" vertical="center" wrapText="1"/>
    </xf>
    <xf numFmtId="1" fontId="14" fillId="2" borderId="2">
      <alignment horizontal="left" vertical="center" wrapText="1"/>
    </xf>
    <xf numFmtId="1" fontId="15" fillId="2" borderId="3">
      <alignment horizontal="center" vertical="center"/>
    </xf>
    <xf numFmtId="0" fontId="16" fillId="2" borderId="3">
      <alignment horizontal="center" vertical="center" wrapText="1"/>
    </xf>
    <xf numFmtId="0" fontId="17" fillId="2" borderId="3">
      <alignment horizontal="center" vertical="center" wrapText="1"/>
    </xf>
    <xf numFmtId="0" fontId="5" fillId="0" borderId="0">
      <alignment horizontal="center" vertical="center" readingOrder="2"/>
    </xf>
    <xf numFmtId="0" fontId="18" fillId="0" borderId="0">
      <alignment horizontal="left" vertical="center"/>
    </xf>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19" fillId="0" borderId="0">
      <alignment horizontal="right" vertical="center"/>
    </xf>
    <xf numFmtId="0" fontId="20" fillId="0" borderId="0">
      <alignment horizontal="left" vertical="center"/>
    </xf>
    <xf numFmtId="9" fontId="3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1" fillId="0" borderId="0">
      <alignment horizontal="right" vertical="center"/>
    </xf>
    <xf numFmtId="0" fontId="5" fillId="0" borderId="0">
      <alignment horizontal="left" vertical="center"/>
    </xf>
    <xf numFmtId="0" fontId="38" fillId="0" borderId="0" applyNumberFormat="0" applyFill="0" applyBorder="0" applyAlignment="0" applyProtection="0"/>
    <xf numFmtId="0" fontId="21" fillId="2" borderId="3" applyAlignment="0">
      <alignment horizontal="center" vertical="center"/>
    </xf>
    <xf numFmtId="0" fontId="19" fillId="0" borderId="4">
      <alignment horizontal="right" vertical="center" indent="1"/>
    </xf>
    <xf numFmtId="0" fontId="11" fillId="2" borderId="4">
      <alignment horizontal="right" vertical="center" wrapText="1" indent="1" readingOrder="2"/>
    </xf>
    <xf numFmtId="0" fontId="22" fillId="0" borderId="4">
      <alignment horizontal="right" vertical="center" indent="1"/>
    </xf>
    <xf numFmtId="0" fontId="22" fillId="2" borderId="4">
      <alignment horizontal="left" vertical="center" wrapText="1" indent="1"/>
    </xf>
    <xf numFmtId="0" fontId="22" fillId="0" borderId="5">
      <alignment horizontal="left" vertical="center"/>
    </xf>
    <xf numFmtId="0" fontId="22" fillId="0" borderId="6">
      <alignment horizontal="left" vertical="center"/>
    </xf>
    <xf numFmtId="0" fontId="7" fillId="0" borderId="7">
      <alignment horizontal="right" vertical="center" wrapText="1" readingOrder="2"/>
    </xf>
    <xf numFmtId="0" fontId="4" fillId="0" borderId="0"/>
    <xf numFmtId="0" fontId="44" fillId="0" borderId="0"/>
    <xf numFmtId="166" fontId="5" fillId="0" borderId="0" applyFont="0" applyFill="0" applyBorder="0" applyAlignment="0" applyProtection="0"/>
    <xf numFmtId="9" fontId="5" fillId="0" borderId="0" applyFont="0" applyFill="0" applyBorder="0" applyAlignment="0" applyProtection="0"/>
    <xf numFmtId="0" fontId="4" fillId="0" borderId="0"/>
    <xf numFmtId="9" fontId="4" fillId="0" borderId="0" applyFont="0" applyFill="0" applyBorder="0" applyAlignment="0" applyProtection="0"/>
    <xf numFmtId="0" fontId="47" fillId="0" borderId="0"/>
    <xf numFmtId="0" fontId="5" fillId="0" borderId="0"/>
    <xf numFmtId="0" fontId="11" fillId="2" borderId="4">
      <alignment horizontal="right" vertical="center" wrapText="1" indent="1" readingOrder="2"/>
    </xf>
    <xf numFmtId="164" fontId="5" fillId="0" borderId="0" applyFont="0" applyFill="0" applyBorder="0" applyAlignment="0" applyProtection="0"/>
    <xf numFmtId="165" fontId="5" fillId="0" borderId="0" applyFont="0" applyFill="0" applyBorder="0" applyAlignment="0" applyProtection="0"/>
    <xf numFmtId="0" fontId="3" fillId="0" borderId="0"/>
    <xf numFmtId="0" fontId="49" fillId="0" borderId="0"/>
    <xf numFmtId="0" fontId="7" fillId="0" borderId="26">
      <alignment horizontal="right" vertical="center" wrapText="1" readingOrder="2"/>
    </xf>
    <xf numFmtId="0" fontId="3" fillId="0" borderId="0"/>
    <xf numFmtId="9" fontId="3" fillId="0" borderId="0" applyFont="0" applyFill="0" applyBorder="0" applyAlignment="0" applyProtection="0"/>
    <xf numFmtId="0" fontId="7" fillId="0" borderId="27">
      <alignment horizontal="right" vertical="center" wrapText="1" readingOrder="2"/>
    </xf>
    <xf numFmtId="0" fontId="3" fillId="0" borderId="0"/>
    <xf numFmtId="166" fontId="36" fillId="0" borderId="0" applyFont="0" applyFill="0" applyBorder="0" applyAlignment="0" applyProtection="0"/>
    <xf numFmtId="0" fontId="5" fillId="0" borderId="0"/>
    <xf numFmtId="43" fontId="5" fillId="0" borderId="0" applyFont="0" applyFill="0" applyBorder="0" applyAlignment="0" applyProtection="0"/>
    <xf numFmtId="0" fontId="3" fillId="0" borderId="0"/>
    <xf numFmtId="0" fontId="5" fillId="0" borderId="0"/>
    <xf numFmtId="0" fontId="2" fillId="0" borderId="0"/>
    <xf numFmtId="0" fontId="36"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6" fillId="0" borderId="0"/>
    <xf numFmtId="0" fontId="69" fillId="0" borderId="0">
      <alignment vertical="center"/>
    </xf>
    <xf numFmtId="0" fontId="70" fillId="0" borderId="0">
      <alignment vertical="center"/>
    </xf>
    <xf numFmtId="0" fontId="1" fillId="0" borderId="0"/>
    <xf numFmtId="0" fontId="36" fillId="0" borderId="0"/>
    <xf numFmtId="9" fontId="36" fillId="0" borderId="0" applyFont="0" applyFill="0" applyBorder="0" applyAlignment="0" applyProtection="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38" fillId="0" borderId="0" applyNumberFormat="0" applyFill="0" applyBorder="0" applyAlignment="0" applyProtection="0"/>
    <xf numFmtId="9" fontId="36" fillId="0" borderId="0" applyFont="0" applyFill="0" applyBorder="0" applyAlignment="0" applyProtection="0"/>
    <xf numFmtId="0" fontId="38" fillId="0" borderId="0" applyNumberFormat="0" applyFill="0" applyBorder="0" applyAlignment="0" applyProtection="0"/>
    <xf numFmtId="0" fontId="1" fillId="0" borderId="0"/>
    <xf numFmtId="166" fontId="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5" fillId="0" borderId="0"/>
    <xf numFmtId="0" fontId="7" fillId="0" borderId="27">
      <alignment horizontal="right" vertical="center" wrapText="1" readingOrder="2"/>
    </xf>
    <xf numFmtId="0" fontId="1" fillId="0" borderId="0"/>
    <xf numFmtId="9" fontId="1" fillId="0" borderId="0" applyFont="0" applyFill="0" applyBorder="0" applyAlignment="0" applyProtection="0"/>
    <xf numFmtId="0" fontId="1" fillId="0" borderId="0"/>
    <xf numFmtId="166" fontId="36" fillId="0" borderId="0" applyFont="0" applyFill="0" applyBorder="0" applyAlignment="0" applyProtection="0"/>
    <xf numFmtId="0" fontId="1" fillId="0" borderId="0"/>
    <xf numFmtId="0" fontId="36" fillId="0" borderId="0"/>
    <xf numFmtId="166" fontId="36" fillId="0" borderId="0" applyFont="0" applyFill="0" applyBorder="0" applyAlignment="0" applyProtection="0"/>
  </cellStyleXfs>
  <cellXfs count="584">
    <xf numFmtId="0" fontId="0" fillId="0" borderId="0" xfId="0"/>
    <xf numFmtId="0" fontId="5" fillId="0" borderId="0" xfId="17"/>
    <xf numFmtId="0" fontId="9" fillId="0" borderId="0" xfId="17" applyFont="1"/>
    <xf numFmtId="0" fontId="10" fillId="0" borderId="0" xfId="17" applyFont="1"/>
    <xf numFmtId="0" fontId="10" fillId="0" borderId="0" xfId="18" applyFont="1" applyAlignment="1">
      <alignment vertical="center"/>
    </xf>
    <xf numFmtId="0" fontId="5" fillId="0" borderId="0" xfId="18" applyFont="1" applyAlignment="1">
      <alignment horizontal="center" vertical="center"/>
    </xf>
    <xf numFmtId="0" fontId="25" fillId="0" borderId="0" xfId="17" applyFont="1" applyAlignment="1">
      <alignment vertical="center"/>
    </xf>
    <xf numFmtId="0" fontId="26" fillId="0" borderId="0" xfId="17" applyFont="1" applyAlignment="1">
      <alignment vertical="center" wrapText="1" readingOrder="1"/>
    </xf>
    <xf numFmtId="0" fontId="29" fillId="0" borderId="0" xfId="0" applyFont="1"/>
    <xf numFmtId="0" fontId="39" fillId="0" borderId="0" xfId="18" applyFont="1" applyAlignment="1">
      <alignment vertical="center"/>
    </xf>
    <xf numFmtId="0" fontId="40" fillId="0" borderId="0" xfId="18" applyFont="1" applyAlignment="1">
      <alignment vertical="center"/>
    </xf>
    <xf numFmtId="0" fontId="32" fillId="0" borderId="0" xfId="18" applyFont="1" applyAlignment="1">
      <alignment vertical="center"/>
    </xf>
    <xf numFmtId="0" fontId="33" fillId="0" borderId="0" xfId="18" applyFont="1" applyAlignment="1">
      <alignment vertical="center"/>
    </xf>
    <xf numFmtId="0" fontId="41" fillId="0" borderId="0" xfId="18" applyFont="1" applyAlignment="1">
      <alignment vertical="center"/>
    </xf>
    <xf numFmtId="0" fontId="8" fillId="5" borderId="13" xfId="12" applyFont="1" applyFill="1" applyBorder="1" applyAlignment="1">
      <alignment horizontal="right" vertical="center" wrapText="1" indent="1"/>
    </xf>
    <xf numFmtId="0" fontId="8" fillId="6" borderId="13" xfId="12" applyFont="1" applyFill="1" applyBorder="1" applyAlignment="1">
      <alignment horizontal="right" vertical="center" wrapText="1" indent="1"/>
    </xf>
    <xf numFmtId="0" fontId="10" fillId="5" borderId="13" xfId="11" applyFont="1" applyFill="1" applyBorder="1" applyAlignment="1">
      <alignment horizontal="left" vertical="center" wrapText="1" indent="1"/>
    </xf>
    <xf numFmtId="0" fontId="10" fillId="6" borderId="13" xfId="11" applyFont="1" applyFill="1" applyBorder="1" applyAlignment="1">
      <alignment horizontal="left" vertical="center" wrapText="1" indent="1"/>
    </xf>
    <xf numFmtId="0" fontId="10" fillId="6" borderId="14" xfId="11" applyFont="1" applyFill="1" applyBorder="1" applyAlignment="1">
      <alignment horizontal="left" vertical="center" wrapText="1" indent="1"/>
    </xf>
    <xf numFmtId="0" fontId="8" fillId="6" borderId="14" xfId="12" applyFont="1" applyFill="1" applyBorder="1" applyAlignment="1">
      <alignment horizontal="right" vertical="center" wrapText="1" indent="1"/>
    </xf>
    <xf numFmtId="0" fontId="10" fillId="5" borderId="15" xfId="11" applyFont="1" applyFill="1" applyBorder="1" applyAlignment="1">
      <alignment horizontal="left" vertical="center" wrapText="1" indent="1"/>
    </xf>
    <xf numFmtId="0" fontId="8" fillId="5" borderId="15" xfId="12" applyFont="1" applyFill="1" applyBorder="1" applyAlignment="1">
      <alignment horizontal="right" vertical="center" wrapText="1" indent="1"/>
    </xf>
    <xf numFmtId="0" fontId="23" fillId="6" borderId="16" xfId="0" applyFont="1" applyFill="1" applyBorder="1" applyAlignment="1">
      <alignment horizontal="center" vertical="center" wrapText="1"/>
    </xf>
    <xf numFmtId="0" fontId="5" fillId="5" borderId="15" xfId="11" applyFill="1" applyBorder="1" applyAlignment="1">
      <alignment horizontal="left" vertical="center" indent="1"/>
    </xf>
    <xf numFmtId="0" fontId="5" fillId="6" borderId="13" xfId="11" applyFill="1" applyBorder="1" applyAlignment="1">
      <alignment horizontal="left" vertical="center" indent="1"/>
    </xf>
    <xf numFmtId="0" fontId="5" fillId="5" borderId="13" xfId="11" applyFill="1" applyBorder="1" applyAlignment="1">
      <alignment horizontal="left" vertical="center" indent="1"/>
    </xf>
    <xf numFmtId="0" fontId="5" fillId="6" borderId="14" xfId="11" applyFill="1" applyBorder="1" applyAlignment="1">
      <alignment horizontal="left" vertical="center" indent="1"/>
    </xf>
    <xf numFmtId="0" fontId="11" fillId="0" borderId="0" xfId="18" applyFont="1" applyAlignment="1">
      <alignment horizontal="right" vertical="center" wrapText="1"/>
    </xf>
    <xf numFmtId="0" fontId="25" fillId="0" borderId="0" xfId="0" applyFont="1"/>
    <xf numFmtId="0" fontId="25" fillId="0" borderId="0" xfId="0" applyFont="1" applyAlignment="1">
      <alignment horizontal="center" vertical="center"/>
    </xf>
    <xf numFmtId="0" fontId="25" fillId="0" borderId="0" xfId="0" applyFont="1" applyAlignment="1">
      <alignment horizontal="left" vertical="center" indent="1"/>
    </xf>
    <xf numFmtId="0" fontId="5" fillId="0" borderId="10" xfId="16" applyBorder="1"/>
    <xf numFmtId="0" fontId="5" fillId="0" borderId="11" xfId="16" applyBorder="1"/>
    <xf numFmtId="0" fontId="5" fillId="0" borderId="8" xfId="16" applyBorder="1"/>
    <xf numFmtId="0" fontId="5" fillId="0" borderId="12" xfId="16" applyBorder="1"/>
    <xf numFmtId="167" fontId="8" fillId="0" borderId="8" xfId="16" applyNumberFormat="1" applyFont="1" applyBorder="1"/>
    <xf numFmtId="0" fontId="5" fillId="0" borderId="9" xfId="16" applyBorder="1"/>
    <xf numFmtId="167" fontId="29" fillId="0" borderId="0" xfId="0" applyNumberFormat="1" applyFont="1"/>
    <xf numFmtId="167" fontId="29" fillId="0" borderId="0" xfId="37" applyNumberFormat="1" applyFont="1"/>
    <xf numFmtId="0" fontId="44" fillId="0" borderId="0" xfId="65"/>
    <xf numFmtId="0" fontId="44" fillId="0" borderId="0" xfId="65" applyAlignment="1">
      <alignment vertical="center"/>
    </xf>
    <xf numFmtId="0" fontId="0" fillId="4" borderId="26" xfId="0" applyFill="1" applyBorder="1" applyAlignment="1">
      <alignment horizontal="center" vertical="center" wrapText="1"/>
    </xf>
    <xf numFmtId="0" fontId="0" fillId="0" borderId="26" xfId="0" applyBorder="1" applyAlignment="1">
      <alignment horizontal="right" vertical="center" wrapText="1"/>
    </xf>
    <xf numFmtId="0" fontId="0" fillId="0" borderId="26" xfId="0" applyBorder="1" applyAlignment="1">
      <alignment horizontal="left" vertical="center" wrapText="1"/>
    </xf>
    <xf numFmtId="0" fontId="0" fillId="0" borderId="0" xfId="0" applyAlignment="1">
      <alignment wrapText="1"/>
    </xf>
    <xf numFmtId="0" fontId="35" fillId="0" borderId="0" xfId="81" applyFont="1" applyAlignment="1">
      <alignment vertical="center"/>
    </xf>
    <xf numFmtId="0" fontId="25" fillId="3" borderId="0" xfId="81" applyFont="1" applyFill="1"/>
    <xf numFmtId="0" fontId="25" fillId="0" borderId="0" xfId="81" applyFont="1"/>
    <xf numFmtId="0" fontId="25" fillId="0" borderId="0" xfId="81" applyFont="1" applyAlignment="1">
      <alignment horizontal="right"/>
    </xf>
    <xf numFmtId="0" fontId="35" fillId="0" borderId="0" xfId="81" applyFont="1"/>
    <xf numFmtId="4" fontId="8" fillId="5" borderId="15" xfId="82" applyNumberFormat="1" applyFont="1" applyFill="1" applyBorder="1" applyAlignment="1">
      <alignment horizontal="right" vertical="center"/>
    </xf>
    <xf numFmtId="4" fontId="5" fillId="5" borderId="15" xfId="82" applyNumberFormat="1" applyFont="1" applyFill="1" applyBorder="1" applyAlignment="1">
      <alignment horizontal="right" vertical="center"/>
    </xf>
    <xf numFmtId="49" fontId="8" fillId="5" borderId="29" xfId="83" applyNumberFormat="1" applyFont="1" applyFill="1" applyBorder="1" applyAlignment="1">
      <alignment horizontal="center" vertical="center"/>
    </xf>
    <xf numFmtId="49" fontId="8" fillId="5" borderId="28" xfId="83" applyNumberFormat="1" applyFont="1" applyFill="1" applyBorder="1" applyAlignment="1">
      <alignment horizontal="center" vertical="center"/>
    </xf>
    <xf numFmtId="43" fontId="8" fillId="5" borderId="19" xfId="84" applyFont="1" applyFill="1" applyBorder="1" applyAlignment="1">
      <alignment horizontal="right" vertical="center"/>
    </xf>
    <xf numFmtId="43" fontId="8" fillId="5" borderId="15" xfId="84" applyFont="1" applyFill="1" applyBorder="1" applyAlignment="1">
      <alignment horizontal="right" vertical="center"/>
    </xf>
    <xf numFmtId="166" fontId="8" fillId="5" borderId="19" xfId="82" applyFont="1" applyFill="1" applyBorder="1" applyAlignment="1">
      <alignment horizontal="right" vertical="center"/>
    </xf>
    <xf numFmtId="166" fontId="8" fillId="5" borderId="18" xfId="82" applyFont="1" applyFill="1" applyBorder="1" applyAlignment="1">
      <alignment horizontal="right" vertical="center"/>
    </xf>
    <xf numFmtId="166" fontId="8" fillId="5" borderId="15" xfId="82" applyFont="1" applyFill="1" applyBorder="1" applyAlignment="1">
      <alignment horizontal="right" vertical="center"/>
    </xf>
    <xf numFmtId="43" fontId="5" fillId="5" borderId="19" xfId="84" applyFont="1" applyFill="1" applyBorder="1" applyAlignment="1">
      <alignment horizontal="right" vertical="center"/>
    </xf>
    <xf numFmtId="43" fontId="5" fillId="5" borderId="15" xfId="84" applyFont="1" applyFill="1" applyBorder="1" applyAlignment="1">
      <alignment horizontal="right" vertical="center"/>
    </xf>
    <xf numFmtId="166" fontId="5" fillId="5" borderId="19" xfId="82" applyFont="1" applyFill="1" applyBorder="1" applyAlignment="1">
      <alignment horizontal="right" vertical="center"/>
    </xf>
    <xf numFmtId="166" fontId="5" fillId="5" borderId="18" xfId="82" applyFont="1" applyFill="1" applyBorder="1" applyAlignment="1">
      <alignment horizontal="right" vertical="center"/>
    </xf>
    <xf numFmtId="49" fontId="8" fillId="5" borderId="33" xfId="83" applyNumberFormat="1" applyFont="1" applyFill="1" applyBorder="1" applyAlignment="1">
      <alignment horizontal="center" vertical="center"/>
    </xf>
    <xf numFmtId="49" fontId="8" fillId="5" borderId="38" xfId="83" applyNumberFormat="1" applyFont="1" applyFill="1" applyBorder="1" applyAlignment="1">
      <alignment horizontal="center" vertical="center"/>
    </xf>
    <xf numFmtId="4" fontId="8" fillId="5" borderId="13" xfId="82" applyNumberFormat="1" applyFont="1" applyFill="1" applyBorder="1" applyAlignment="1">
      <alignment horizontal="right" vertical="center"/>
    </xf>
    <xf numFmtId="4" fontId="5" fillId="5" borderId="13" xfId="82" applyNumberFormat="1" applyFont="1" applyFill="1" applyBorder="1" applyAlignment="1">
      <alignment horizontal="right" vertical="center"/>
    </xf>
    <xf numFmtId="49" fontId="8" fillId="5" borderId="39" xfId="83" applyNumberFormat="1" applyFont="1" applyFill="1" applyBorder="1" applyAlignment="1">
      <alignment horizontal="center" vertical="center"/>
    </xf>
    <xf numFmtId="4" fontId="8" fillId="5" borderId="14" xfId="82" applyNumberFormat="1" applyFont="1" applyFill="1" applyBorder="1" applyAlignment="1">
      <alignment horizontal="right" vertical="center"/>
    </xf>
    <xf numFmtId="49" fontId="8" fillId="5" borderId="30" xfId="83" applyNumberFormat="1" applyFont="1" applyFill="1" applyBorder="1" applyAlignment="1">
      <alignment horizontal="center" vertical="center"/>
    </xf>
    <xf numFmtId="0" fontId="43" fillId="0" borderId="0" xfId="0" applyFont="1"/>
    <xf numFmtId="170" fontId="5" fillId="6" borderId="13" xfId="11" applyNumberFormat="1" applyFill="1" applyBorder="1" applyAlignment="1">
      <alignment horizontal="left" vertical="center" indent="1"/>
    </xf>
    <xf numFmtId="167" fontId="8" fillId="6" borderId="13" xfId="37" applyNumberFormat="1" applyFont="1" applyFill="1" applyBorder="1" applyAlignment="1">
      <alignment horizontal="right" vertical="center" indent="1"/>
    </xf>
    <xf numFmtId="167" fontId="8" fillId="5" borderId="13" xfId="37" applyNumberFormat="1" applyFont="1" applyFill="1" applyBorder="1" applyAlignment="1">
      <alignment horizontal="right" vertical="center" indent="1"/>
    </xf>
    <xf numFmtId="167" fontId="8" fillId="6" borderId="14" xfId="37" applyNumberFormat="1" applyFont="1" applyFill="1" applyBorder="1" applyAlignment="1">
      <alignment horizontal="right" vertical="center" indent="1"/>
    </xf>
    <xf numFmtId="0" fontId="5" fillId="0" borderId="0" xfId="15" applyFont="1"/>
    <xf numFmtId="167" fontId="5" fillId="0" borderId="0" xfId="15" applyNumberFormat="1" applyFont="1"/>
    <xf numFmtId="167" fontId="8" fillId="0" borderId="0" xfId="15" applyNumberFormat="1" applyFont="1"/>
    <xf numFmtId="0" fontId="8" fillId="6" borderId="14" xfId="11" applyFont="1" applyFill="1" applyBorder="1" applyAlignment="1">
      <alignment horizontal="left" vertical="center" indent="1"/>
    </xf>
    <xf numFmtId="0" fontId="17" fillId="6" borderId="14" xfId="11" applyFont="1" applyFill="1" applyBorder="1" applyAlignment="1">
      <alignment horizontal="left" vertical="center" wrapText="1" indent="1"/>
    </xf>
    <xf numFmtId="49" fontId="5" fillId="5" borderId="13" xfId="11" applyNumberFormat="1" applyFill="1" applyBorder="1" applyAlignment="1">
      <alignment horizontal="left" vertical="center" indent="1"/>
    </xf>
    <xf numFmtId="49" fontId="5" fillId="5" borderId="14" xfId="11" applyNumberFormat="1" applyFill="1" applyBorder="1" applyAlignment="1">
      <alignment horizontal="left" vertical="center" indent="1"/>
    </xf>
    <xf numFmtId="0" fontId="3" fillId="0" borderId="0" xfId="85"/>
    <xf numFmtId="0" fontId="51" fillId="0" borderId="40" xfId="85" applyFont="1" applyBorder="1" applyAlignment="1">
      <alignment vertical="center"/>
    </xf>
    <xf numFmtId="0" fontId="51" fillId="0" borderId="40" xfId="85" applyFont="1" applyBorder="1" applyAlignment="1">
      <alignment horizontal="center" vertical="center"/>
    </xf>
    <xf numFmtId="0" fontId="50" fillId="0" borderId="40" xfId="85" applyFont="1" applyBorder="1" applyAlignment="1">
      <alignment horizontal="center" vertical="center" wrapText="1"/>
    </xf>
    <xf numFmtId="0" fontId="46" fillId="0" borderId="40" xfId="85" applyFont="1" applyBorder="1" applyAlignment="1">
      <alignment horizontal="center" vertical="center" wrapText="1"/>
    </xf>
    <xf numFmtId="0" fontId="52" fillId="0" borderId="40" xfId="85" applyFont="1" applyBorder="1" applyAlignment="1">
      <alignment horizontal="center" vertical="center" wrapText="1"/>
    </xf>
    <xf numFmtId="0" fontId="3" fillId="0" borderId="40" xfId="85" applyBorder="1" applyAlignment="1">
      <alignment horizontal="center" vertical="center"/>
    </xf>
    <xf numFmtId="0" fontId="54" fillId="0" borderId="40" xfId="85" applyFont="1" applyBorder="1" applyAlignment="1">
      <alignment horizontal="center" vertical="center" wrapText="1"/>
    </xf>
    <xf numFmtId="0" fontId="55" fillId="0" borderId="40" xfId="85" applyFont="1" applyBorder="1" applyAlignment="1">
      <alignment horizontal="center" vertical="center" wrapText="1"/>
    </xf>
    <xf numFmtId="0" fontId="54" fillId="0" borderId="41" xfId="85" applyFont="1" applyBorder="1" applyAlignment="1">
      <alignment horizontal="center" vertical="center" wrapText="1"/>
    </xf>
    <xf numFmtId="0" fontId="5" fillId="0" borderId="0" xfId="86" applyAlignment="1">
      <alignment vertical="center"/>
    </xf>
    <xf numFmtId="0" fontId="56" fillId="0" borderId="0" xfId="0" applyFont="1" applyAlignment="1">
      <alignment vertical="center"/>
    </xf>
    <xf numFmtId="0" fontId="25" fillId="0" borderId="0" xfId="0" applyFont="1" applyAlignment="1">
      <alignment wrapText="1"/>
    </xf>
    <xf numFmtId="0" fontId="43" fillId="0" borderId="0" xfId="0" applyFont="1" applyAlignment="1">
      <alignment horizontal="center"/>
    </xf>
    <xf numFmtId="168" fontId="44" fillId="0" borderId="0" xfId="37" applyNumberFormat="1" applyFont="1"/>
    <xf numFmtId="0" fontId="8" fillId="5" borderId="13" xfId="12" applyFont="1" applyFill="1" applyBorder="1" applyAlignment="1">
      <alignment horizontal="right" vertical="center" wrapText="1" readingOrder="1"/>
    </xf>
    <xf numFmtId="0" fontId="25" fillId="0" borderId="0" xfId="0" applyFont="1" applyAlignment="1">
      <alignment horizontal="right" wrapText="1" readingOrder="1"/>
    </xf>
    <xf numFmtId="0" fontId="23" fillId="6" borderId="0" xfId="0" applyFont="1" applyFill="1" applyAlignment="1">
      <alignment horizontal="center" vertical="center" wrapText="1"/>
    </xf>
    <xf numFmtId="167" fontId="5" fillId="0" borderId="0" xfId="67" applyNumberFormat="1" applyFont="1" applyFill="1" applyBorder="1" applyAlignment="1">
      <alignment vertical="center" wrapText="1"/>
    </xf>
    <xf numFmtId="0" fontId="48" fillId="0" borderId="0" xfId="65" applyFont="1" applyAlignment="1">
      <alignment horizontal="left" vertical="center" wrapText="1" indent="2" readingOrder="1"/>
    </xf>
    <xf numFmtId="166" fontId="8" fillId="5" borderId="0" xfId="82" applyFont="1" applyFill="1" applyBorder="1" applyAlignment="1">
      <alignment vertical="center" wrapText="1"/>
    </xf>
    <xf numFmtId="2" fontId="48" fillId="0" borderId="0" xfId="6" applyNumberFormat="1" applyFont="1" applyFill="1" applyBorder="1" applyAlignment="1">
      <alignment vertical="center" wrapText="1"/>
    </xf>
    <xf numFmtId="168" fontId="8" fillId="5" borderId="0" xfId="37" applyNumberFormat="1" applyFont="1" applyFill="1" applyBorder="1" applyAlignment="1">
      <alignment vertical="center" wrapText="1"/>
    </xf>
    <xf numFmtId="0" fontId="9" fillId="5" borderId="0" xfId="58" applyFont="1" applyFill="1" applyBorder="1" applyAlignment="1">
      <alignment horizontal="right" vertical="center" wrapText="1" indent="3" readingOrder="2"/>
    </xf>
    <xf numFmtId="0" fontId="44" fillId="0" borderId="0" xfId="65" applyAlignment="1">
      <alignment wrapText="1"/>
    </xf>
    <xf numFmtId="0" fontId="32" fillId="5" borderId="15" xfId="58" applyFont="1" applyFill="1" applyBorder="1" applyAlignment="1">
      <alignment horizontal="left" vertical="center" wrapText="1" indent="1" readingOrder="2"/>
    </xf>
    <xf numFmtId="0" fontId="8" fillId="7" borderId="14" xfId="65" applyFont="1" applyFill="1" applyBorder="1" applyAlignment="1">
      <alignment horizontal="center" vertical="center" wrapText="1"/>
    </xf>
    <xf numFmtId="0" fontId="8" fillId="7" borderId="39" xfId="65" applyFont="1" applyFill="1" applyBorder="1" applyAlignment="1">
      <alignment horizontal="center" vertical="center" wrapText="1"/>
    </xf>
    <xf numFmtId="0" fontId="32" fillId="5" borderId="15" xfId="12" applyFont="1" applyFill="1" applyBorder="1" applyAlignment="1">
      <alignment horizontal="right" vertical="center" wrapText="1" indent="1"/>
    </xf>
    <xf numFmtId="0" fontId="8" fillId="5" borderId="15" xfId="11" applyFont="1" applyFill="1" applyBorder="1" applyAlignment="1">
      <alignment horizontal="left" vertical="center" wrapText="1" indent="1"/>
    </xf>
    <xf numFmtId="0" fontId="32" fillId="5" borderId="15" xfId="60" applyFont="1" applyFill="1" applyBorder="1" applyAlignment="1">
      <alignment horizontal="right" vertical="center" wrapText="1" indent="1"/>
    </xf>
    <xf numFmtId="0" fontId="5" fillId="5" borderId="13" xfId="58" applyFont="1" applyFill="1" applyBorder="1" applyAlignment="1">
      <alignment horizontal="left" vertical="center" wrapText="1" indent="5" readingOrder="2"/>
    </xf>
    <xf numFmtId="167" fontId="5" fillId="5" borderId="15" xfId="0" applyNumberFormat="1" applyFont="1" applyFill="1" applyBorder="1" applyAlignment="1">
      <alignment horizontal="right" vertical="center" indent="1"/>
    </xf>
    <xf numFmtId="167" fontId="5" fillId="5" borderId="15" xfId="82" applyNumberFormat="1" applyFont="1" applyFill="1" applyBorder="1" applyAlignment="1">
      <alignment horizontal="center" vertical="center"/>
    </xf>
    <xf numFmtId="167" fontId="5" fillId="6" borderId="13" xfId="0" applyNumberFormat="1" applyFont="1" applyFill="1" applyBorder="1" applyAlignment="1">
      <alignment horizontal="right" vertical="center" indent="1"/>
    </xf>
    <xf numFmtId="167" fontId="5" fillId="6" borderId="13" xfId="82" applyNumberFormat="1" applyFont="1" applyFill="1" applyBorder="1" applyAlignment="1">
      <alignment horizontal="center" vertical="center"/>
    </xf>
    <xf numFmtId="167" fontId="5" fillId="5" borderId="13" xfId="0" applyNumberFormat="1" applyFont="1" applyFill="1" applyBorder="1" applyAlignment="1">
      <alignment horizontal="right" vertical="center" indent="1"/>
    </xf>
    <xf numFmtId="167" fontId="5" fillId="5" borderId="13" xfId="82" applyNumberFormat="1" applyFont="1" applyFill="1" applyBorder="1" applyAlignment="1">
      <alignment horizontal="center" vertical="center"/>
    </xf>
    <xf numFmtId="0" fontId="5" fillId="0" borderId="0" xfId="17" applyAlignment="1">
      <alignment vertical="center"/>
    </xf>
    <xf numFmtId="0" fontId="5" fillId="0" borderId="0" xfId="17" applyAlignment="1">
      <alignment horizontal="center" vertical="center"/>
    </xf>
    <xf numFmtId="0" fontId="57" fillId="0" borderId="0" xfId="18" applyFont="1" applyAlignment="1">
      <alignment vertical="center"/>
    </xf>
    <xf numFmtId="0" fontId="58" fillId="0" borderId="0" xfId="18" applyFont="1" applyAlignment="1">
      <alignment horizontal="right" vertical="top" wrapText="1"/>
    </xf>
    <xf numFmtId="0" fontId="58" fillId="0" borderId="0" xfId="18" applyFont="1" applyAlignment="1">
      <alignment horizontal="right" vertical="center" wrapText="1"/>
    </xf>
    <xf numFmtId="0" fontId="59" fillId="0" borderId="0" xfId="18" applyFont="1" applyAlignment="1">
      <alignment horizontal="right" vertical="top" wrapText="1" readingOrder="2"/>
    </xf>
    <xf numFmtId="0" fontId="34" fillId="0" borderId="0" xfId="18" applyFont="1" applyAlignment="1">
      <alignment horizontal="left" vertical="center" wrapText="1"/>
    </xf>
    <xf numFmtId="0" fontId="34" fillId="5" borderId="13" xfId="58" applyFont="1" applyFill="1" applyBorder="1" applyAlignment="1">
      <alignment horizontal="left" vertical="center" wrapText="1" indent="5" readingOrder="1"/>
    </xf>
    <xf numFmtId="0" fontId="11" fillId="5" borderId="15" xfId="58" applyFill="1" applyBorder="1" applyAlignment="1">
      <alignment horizontal="left" vertical="center" wrapText="1" indent="1" readingOrder="1"/>
    </xf>
    <xf numFmtId="0" fontId="32" fillId="5" borderId="15" xfId="60" applyFont="1" applyFill="1" applyBorder="1" applyAlignment="1">
      <alignment horizontal="right" vertical="center" wrapText="1" indent="1" readingOrder="2"/>
    </xf>
    <xf numFmtId="0" fontId="34" fillId="5" borderId="14" xfId="58" applyFont="1" applyFill="1" applyBorder="1" applyAlignment="1">
      <alignment horizontal="left" vertical="center" wrapText="1" indent="5" readingOrder="1"/>
    </xf>
    <xf numFmtId="173" fontId="5" fillId="0" borderId="0" xfId="82" applyNumberFormat="1" applyFont="1" applyAlignment="1">
      <alignment vertical="center"/>
    </xf>
    <xf numFmtId="167" fontId="5" fillId="0" borderId="0" xfId="86" applyNumberFormat="1" applyAlignment="1">
      <alignment vertical="center"/>
    </xf>
    <xf numFmtId="172" fontId="5" fillId="0" borderId="0" xfId="86" applyNumberFormat="1" applyAlignment="1">
      <alignment vertical="center"/>
    </xf>
    <xf numFmtId="0" fontId="43" fillId="5" borderId="13" xfId="13" applyFont="1" applyFill="1" applyBorder="1" applyAlignment="1">
      <alignment horizontal="right" vertical="center" indent="1"/>
    </xf>
    <xf numFmtId="0" fontId="8" fillId="5" borderId="13" xfId="58" applyFont="1" applyFill="1" applyBorder="1" applyAlignment="1">
      <alignment horizontal="right" vertical="center" indent="1" readingOrder="2"/>
    </xf>
    <xf numFmtId="0" fontId="5" fillId="0" borderId="0" xfId="86" applyAlignment="1">
      <alignment vertical="center" wrapText="1"/>
    </xf>
    <xf numFmtId="2" fontId="5" fillId="5" borderId="15" xfId="0" applyNumberFormat="1" applyFont="1" applyFill="1" applyBorder="1" applyAlignment="1">
      <alignment horizontal="right" vertical="center" indent="1"/>
    </xf>
    <xf numFmtId="2" fontId="5" fillId="6" borderId="13" xfId="0" applyNumberFormat="1" applyFont="1" applyFill="1" applyBorder="1" applyAlignment="1">
      <alignment horizontal="right" vertical="center" indent="1"/>
    </xf>
    <xf numFmtId="2" fontId="5" fillId="5" borderId="13" xfId="0" applyNumberFormat="1" applyFont="1" applyFill="1" applyBorder="1" applyAlignment="1">
      <alignment horizontal="right" vertical="center" indent="1"/>
    </xf>
    <xf numFmtId="167" fontId="8" fillId="5" borderId="15" xfId="65" applyNumberFormat="1" applyFont="1" applyFill="1" applyBorder="1" applyAlignment="1">
      <alignment horizontal="right" vertical="center" indent="1"/>
    </xf>
    <xf numFmtId="167" fontId="5" fillId="5" borderId="15" xfId="65" applyNumberFormat="1" applyFont="1" applyFill="1" applyBorder="1" applyAlignment="1">
      <alignment horizontal="right" vertical="center" indent="1"/>
    </xf>
    <xf numFmtId="174" fontId="8" fillId="5" borderId="0" xfId="82" applyNumberFormat="1" applyFont="1" applyFill="1" applyBorder="1" applyAlignment="1">
      <alignment vertical="center" wrapText="1"/>
    </xf>
    <xf numFmtId="0" fontId="62" fillId="0" borderId="0" xfId="0" applyFont="1" applyAlignment="1">
      <alignment horizontal="center" vertical="center"/>
    </xf>
    <xf numFmtId="0" fontId="63" fillId="0" borderId="0" xfId="17" applyFont="1" applyAlignment="1">
      <alignment horizontal="center" vertical="center" wrapText="1"/>
    </xf>
    <xf numFmtId="0" fontId="64" fillId="0" borderId="0" xfId="17" applyFont="1" applyAlignment="1">
      <alignment horizontal="center" vertical="center" wrapText="1"/>
    </xf>
    <xf numFmtId="0" fontId="66" fillId="0" borderId="0" xfId="18" applyFont="1" applyAlignment="1">
      <alignment horizontal="center" vertical="center"/>
    </xf>
    <xf numFmtId="0" fontId="67" fillId="0" borderId="0" xfId="18" applyFont="1" applyAlignment="1">
      <alignment horizontal="center" vertical="center"/>
    </xf>
    <xf numFmtId="0" fontId="32" fillId="5" borderId="15" xfId="60" applyFont="1" applyFill="1" applyBorder="1" applyAlignment="1">
      <alignment horizontal="center" vertical="center" wrapText="1"/>
    </xf>
    <xf numFmtId="167" fontId="8" fillId="5" borderId="15" xfId="6" applyNumberFormat="1" applyFont="1" applyFill="1" applyBorder="1" applyAlignment="1">
      <alignment horizontal="left" vertical="center" wrapText="1" indent="1"/>
    </xf>
    <xf numFmtId="0" fontId="32" fillId="5" borderId="15" xfId="60" applyFont="1" applyFill="1" applyBorder="1" applyAlignment="1">
      <alignment horizontal="center" vertical="center" wrapText="1" readingOrder="1"/>
    </xf>
    <xf numFmtId="0" fontId="32" fillId="5" borderId="15" xfId="58" applyFont="1" applyFill="1" applyBorder="1" applyAlignment="1">
      <alignment horizontal="center" vertical="center" wrapText="1" readingOrder="1"/>
    </xf>
    <xf numFmtId="0" fontId="5" fillId="5" borderId="13" xfId="58" applyFont="1" applyFill="1" applyBorder="1" applyAlignment="1">
      <alignment horizontal="center" vertical="center" wrapText="1" readingOrder="1"/>
    </xf>
    <xf numFmtId="0" fontId="5" fillId="5" borderId="15" xfId="11" applyFill="1" applyBorder="1" applyAlignment="1">
      <alignment horizontal="left" vertical="center"/>
    </xf>
    <xf numFmtId="0" fontId="5" fillId="5" borderId="13" xfId="11" applyFill="1" applyBorder="1" applyAlignment="1">
      <alignment horizontal="left" vertical="center"/>
    </xf>
    <xf numFmtId="49" fontId="5" fillId="5" borderId="13" xfId="11" applyNumberFormat="1" applyFill="1" applyBorder="1" applyAlignment="1">
      <alignment horizontal="center" vertical="center"/>
    </xf>
    <xf numFmtId="0" fontId="5" fillId="5" borderId="24" xfId="86" applyFill="1" applyBorder="1" applyAlignment="1">
      <alignment horizontal="center" vertical="center" readingOrder="1"/>
    </xf>
    <xf numFmtId="0" fontId="31" fillId="0" borderId="0" xfId="0" applyFont="1"/>
    <xf numFmtId="0" fontId="31" fillId="0" borderId="0" xfId="0" applyFont="1" applyAlignment="1">
      <alignment horizontal="center" vertical="center"/>
    </xf>
    <xf numFmtId="0" fontId="42" fillId="0" borderId="0" xfId="0" applyFont="1"/>
    <xf numFmtId="0" fontId="30" fillId="0" borderId="0" xfId="0" applyFont="1" applyAlignment="1">
      <alignment horizontal="right" vertical="center" wrapText="1"/>
    </xf>
    <xf numFmtId="0" fontId="46" fillId="0" borderId="0" xfId="0" applyFont="1"/>
    <xf numFmtId="0" fontId="46" fillId="0" borderId="33" xfId="0" applyFont="1" applyBorder="1" applyAlignment="1">
      <alignment horizontal="center"/>
    </xf>
    <xf numFmtId="0" fontId="46" fillId="0" borderId="15" xfId="0" applyFont="1" applyBorder="1" applyAlignment="1">
      <alignment horizontal="center"/>
    </xf>
    <xf numFmtId="0" fontId="46" fillId="0" borderId="38" xfId="0" applyFont="1" applyBorder="1" applyAlignment="1">
      <alignment horizontal="center"/>
    </xf>
    <xf numFmtId="167" fontId="46" fillId="0" borderId="33" xfId="0" applyNumberFormat="1" applyFont="1" applyBorder="1" applyAlignment="1">
      <alignment vertical="center"/>
    </xf>
    <xf numFmtId="0" fontId="46" fillId="0" borderId="28" xfId="0" applyFont="1" applyBorder="1" applyAlignment="1">
      <alignment vertical="center"/>
    </xf>
    <xf numFmtId="0" fontId="46" fillId="0" borderId="49" xfId="0" applyFont="1" applyBorder="1" applyAlignment="1">
      <alignment vertical="center"/>
    </xf>
    <xf numFmtId="167" fontId="46" fillId="0" borderId="29" xfId="0" applyNumberFormat="1" applyFont="1" applyBorder="1" applyAlignment="1">
      <alignment vertical="center"/>
    </xf>
    <xf numFmtId="167" fontId="46" fillId="0" borderId="47" xfId="0" applyNumberFormat="1" applyFont="1" applyBorder="1" applyAlignment="1">
      <alignment vertical="center"/>
    </xf>
    <xf numFmtId="0" fontId="46" fillId="0" borderId="48" xfId="0" applyFont="1" applyBorder="1" applyAlignment="1">
      <alignment vertical="center"/>
    </xf>
    <xf numFmtId="0" fontId="46" fillId="0" borderId="50" xfId="0" applyFont="1" applyBorder="1" applyAlignment="1">
      <alignment vertical="center"/>
    </xf>
    <xf numFmtId="167" fontId="24" fillId="0" borderId="0" xfId="0" applyNumberFormat="1" applyFont="1" applyAlignment="1">
      <alignment vertical="center"/>
    </xf>
    <xf numFmtId="167" fontId="24" fillId="0" borderId="0" xfId="0" applyNumberFormat="1" applyFont="1"/>
    <xf numFmtId="167" fontId="24" fillId="0" borderId="0" xfId="0" applyNumberFormat="1" applyFont="1" applyAlignment="1">
      <alignment horizontal="center" vertical="center"/>
    </xf>
    <xf numFmtId="0" fontId="17" fillId="5" borderId="15" xfId="11" applyFont="1" applyFill="1" applyBorder="1" applyAlignment="1">
      <alignment horizontal="left" vertical="center" wrapText="1" indent="1"/>
    </xf>
    <xf numFmtId="0" fontId="17" fillId="5" borderId="13" xfId="11" applyFont="1" applyFill="1" applyBorder="1" applyAlignment="1">
      <alignment horizontal="left" vertical="center" wrapText="1" indent="1"/>
    </xf>
    <xf numFmtId="0" fontId="8" fillId="5" borderId="13" xfId="12" applyFont="1" applyFill="1" applyBorder="1" applyAlignment="1">
      <alignment horizontal="right" vertical="center" wrapText="1" indent="3"/>
    </xf>
    <xf numFmtId="0" fontId="8" fillId="5" borderId="14" xfId="12" applyFont="1" applyFill="1" applyBorder="1" applyAlignment="1">
      <alignment horizontal="right" vertical="center" wrapText="1" indent="3"/>
    </xf>
    <xf numFmtId="0" fontId="10" fillId="5" borderId="13" xfId="11" applyFont="1" applyFill="1" applyBorder="1" applyAlignment="1">
      <alignment horizontal="left" vertical="center" wrapText="1" indent="3"/>
    </xf>
    <xf numFmtId="0" fontId="10" fillId="5" borderId="14" xfId="11" applyFont="1" applyFill="1" applyBorder="1" applyAlignment="1">
      <alignment horizontal="left" vertical="center" wrapText="1" indent="3"/>
    </xf>
    <xf numFmtId="4" fontId="8" fillId="5" borderId="15" xfId="82" applyNumberFormat="1" applyFont="1" applyFill="1" applyBorder="1" applyAlignment="1">
      <alignment horizontal="right" vertical="center" indent="2"/>
    </xf>
    <xf numFmtId="4" fontId="8" fillId="5" borderId="13" xfId="82" applyNumberFormat="1" applyFont="1" applyFill="1" applyBorder="1" applyAlignment="1">
      <alignment horizontal="right" vertical="center" indent="2"/>
    </xf>
    <xf numFmtId="4" fontId="8" fillId="5" borderId="14" xfId="82" applyNumberFormat="1" applyFont="1" applyFill="1" applyBorder="1" applyAlignment="1">
      <alignment horizontal="right" vertical="center" indent="2"/>
    </xf>
    <xf numFmtId="49" fontId="8" fillId="5" borderId="15" xfId="83" applyNumberFormat="1" applyFont="1" applyFill="1" applyBorder="1" applyAlignment="1">
      <alignment horizontal="center" vertical="center"/>
    </xf>
    <xf numFmtId="49" fontId="8" fillId="5" borderId="13" xfId="83" applyNumberFormat="1" applyFont="1" applyFill="1" applyBorder="1" applyAlignment="1">
      <alignment horizontal="center" vertical="center"/>
    </xf>
    <xf numFmtId="49" fontId="8" fillId="5" borderId="14" xfId="83" applyNumberFormat="1" applyFont="1" applyFill="1" applyBorder="1" applyAlignment="1">
      <alignment horizontal="center" vertical="center"/>
    </xf>
    <xf numFmtId="2" fontId="8" fillId="5" borderId="19" xfId="83" applyNumberFormat="1" applyFont="1" applyFill="1" applyBorder="1" applyAlignment="1">
      <alignment horizontal="right" vertical="center" indent="1"/>
    </xf>
    <xf numFmtId="2" fontId="8" fillId="5" borderId="15" xfId="83" applyNumberFormat="1" applyFont="1" applyFill="1" applyBorder="1" applyAlignment="1">
      <alignment horizontal="right" vertical="center" indent="1"/>
    </xf>
    <xf numFmtId="2" fontId="8" fillId="5" borderId="17" xfId="83" applyNumberFormat="1" applyFont="1" applyFill="1" applyBorder="1" applyAlignment="1">
      <alignment horizontal="right" vertical="center" indent="1"/>
    </xf>
    <xf numFmtId="2" fontId="5" fillId="5" borderId="19" xfId="83" applyNumberFormat="1" applyFill="1" applyBorder="1" applyAlignment="1">
      <alignment horizontal="right" vertical="center"/>
    </xf>
    <xf numFmtId="2" fontId="5" fillId="5" borderId="15" xfId="83" applyNumberFormat="1" applyFill="1" applyBorder="1" applyAlignment="1">
      <alignment horizontal="right" vertical="center"/>
    </xf>
    <xf numFmtId="2" fontId="5" fillId="5" borderId="17" xfId="83" applyNumberFormat="1" applyFill="1" applyBorder="1" applyAlignment="1">
      <alignment horizontal="right" vertical="center"/>
    </xf>
    <xf numFmtId="49" fontId="8" fillId="5" borderId="15" xfId="83" applyNumberFormat="1" applyFont="1" applyFill="1" applyBorder="1" applyAlignment="1">
      <alignment horizontal="right" vertical="center" indent="2"/>
    </xf>
    <xf numFmtId="49" fontId="8" fillId="5" borderId="13" xfId="83" applyNumberFormat="1" applyFont="1" applyFill="1" applyBorder="1" applyAlignment="1">
      <alignment horizontal="right" vertical="center" indent="2"/>
    </xf>
    <xf numFmtId="49" fontId="8" fillId="5" borderId="14" xfId="83" applyNumberFormat="1" applyFont="1" applyFill="1" applyBorder="1" applyAlignment="1">
      <alignment horizontal="right" vertical="center" indent="2"/>
    </xf>
    <xf numFmtId="4" fontId="5" fillId="5" borderId="17" xfId="82" applyNumberFormat="1" applyFont="1" applyFill="1" applyBorder="1" applyAlignment="1">
      <alignment horizontal="right" vertical="center"/>
    </xf>
    <xf numFmtId="4" fontId="8" fillId="5" borderId="17" xfId="82" applyNumberFormat="1" applyFont="1" applyFill="1" applyBorder="1" applyAlignment="1">
      <alignment horizontal="right" vertical="center"/>
    </xf>
    <xf numFmtId="49" fontId="11" fillId="5" borderId="33" xfId="0" applyNumberFormat="1" applyFont="1" applyFill="1" applyBorder="1" applyAlignment="1">
      <alignment horizontal="right" vertical="center"/>
    </xf>
    <xf numFmtId="49" fontId="11" fillId="5" borderId="37" xfId="0" applyNumberFormat="1" applyFont="1" applyFill="1" applyBorder="1" applyAlignment="1">
      <alignment horizontal="right" vertical="center"/>
    </xf>
    <xf numFmtId="49" fontId="8" fillId="5" borderId="37" xfId="0" applyNumberFormat="1" applyFont="1" applyFill="1" applyBorder="1" applyAlignment="1">
      <alignment horizontal="right" vertical="center" indent="2"/>
    </xf>
    <xf numFmtId="49" fontId="11" fillId="5" borderId="29" xfId="0" applyNumberFormat="1" applyFont="1" applyFill="1" applyBorder="1" applyAlignment="1">
      <alignment horizontal="right" vertical="center" readingOrder="2"/>
    </xf>
    <xf numFmtId="43" fontId="17" fillId="5" borderId="19" xfId="84" applyFont="1" applyFill="1" applyBorder="1" applyAlignment="1">
      <alignment horizontal="right" vertical="center"/>
    </xf>
    <xf numFmtId="43" fontId="10" fillId="5" borderId="19" xfId="84" applyFont="1" applyFill="1" applyBorder="1" applyAlignment="1">
      <alignment horizontal="right" vertical="center"/>
    </xf>
    <xf numFmtId="43" fontId="14" fillId="5" borderId="19" xfId="84" applyFont="1" applyFill="1" applyBorder="1" applyAlignment="1">
      <alignment horizontal="right" vertical="center"/>
    </xf>
    <xf numFmtId="43" fontId="8" fillId="5" borderId="14" xfId="84" applyFont="1" applyFill="1" applyBorder="1" applyAlignment="1">
      <alignment horizontal="right" vertical="center"/>
    </xf>
    <xf numFmtId="166" fontId="8" fillId="5" borderId="14" xfId="82" applyFont="1" applyFill="1" applyBorder="1" applyAlignment="1">
      <alignment horizontal="right" vertical="center"/>
    </xf>
    <xf numFmtId="49" fontId="32" fillId="5" borderId="33" xfId="0" applyNumberFormat="1" applyFont="1" applyFill="1" applyBorder="1" applyAlignment="1">
      <alignment horizontal="right" vertical="center"/>
    </xf>
    <xf numFmtId="49" fontId="5" fillId="5" borderId="37" xfId="0" applyNumberFormat="1" applyFont="1" applyFill="1" applyBorder="1" applyAlignment="1">
      <alignment horizontal="right" vertical="center" indent="4"/>
    </xf>
    <xf numFmtId="49" fontId="5" fillId="5" borderId="35" xfId="0" applyNumberFormat="1" applyFont="1" applyFill="1" applyBorder="1" applyAlignment="1">
      <alignment horizontal="right" vertical="center" indent="4"/>
    </xf>
    <xf numFmtId="49" fontId="11" fillId="5" borderId="37" xfId="0" applyNumberFormat="1" applyFont="1" applyFill="1" applyBorder="1" applyAlignment="1">
      <alignment horizontal="right" vertical="center" indent="2"/>
    </xf>
    <xf numFmtId="49" fontId="11" fillId="5" borderId="39" xfId="0" applyNumberFormat="1" applyFont="1" applyFill="1" applyBorder="1" applyAlignment="1">
      <alignment horizontal="center" vertical="center" readingOrder="2"/>
    </xf>
    <xf numFmtId="49" fontId="11" fillId="5" borderId="38" xfId="0" applyNumberFormat="1" applyFont="1" applyFill="1" applyBorder="1" applyAlignment="1">
      <alignment horizontal="left" vertical="center"/>
    </xf>
    <xf numFmtId="49" fontId="17" fillId="5" borderId="36" xfId="0" applyNumberFormat="1" applyFont="1" applyFill="1" applyBorder="1" applyAlignment="1">
      <alignment horizontal="left" vertical="center" indent="2"/>
    </xf>
    <xf numFmtId="49" fontId="10" fillId="5" borderId="36" xfId="0" applyNumberFormat="1" applyFont="1" applyFill="1" applyBorder="1" applyAlignment="1">
      <alignment horizontal="left" vertical="center" indent="4"/>
    </xf>
    <xf numFmtId="49" fontId="8" fillId="5" borderId="36" xfId="0" applyNumberFormat="1" applyFont="1" applyFill="1" applyBorder="1" applyAlignment="1">
      <alignment horizontal="left" vertical="center"/>
    </xf>
    <xf numFmtId="49" fontId="10" fillId="5" borderId="32" xfId="0" applyNumberFormat="1" applyFont="1" applyFill="1" applyBorder="1" applyAlignment="1">
      <alignment horizontal="left" vertical="center" indent="4"/>
    </xf>
    <xf numFmtId="49" fontId="8" fillId="5" borderId="38" xfId="0" applyNumberFormat="1" applyFont="1" applyFill="1" applyBorder="1" applyAlignment="1">
      <alignment horizontal="left" vertical="center"/>
    </xf>
    <xf numFmtId="49" fontId="8" fillId="5" borderId="36" xfId="0" applyNumberFormat="1" applyFont="1" applyFill="1" applyBorder="1" applyAlignment="1">
      <alignment horizontal="left" vertical="center" indent="2" readingOrder="1"/>
    </xf>
    <xf numFmtId="49" fontId="8" fillId="5" borderId="28" xfId="0" applyNumberFormat="1" applyFont="1" applyFill="1" applyBorder="1" applyAlignment="1">
      <alignment horizontal="left" vertical="center" wrapText="1" readingOrder="1"/>
    </xf>
    <xf numFmtId="49" fontId="8" fillId="5" borderId="30" xfId="0" applyNumberFormat="1" applyFont="1" applyFill="1" applyBorder="1" applyAlignment="1">
      <alignment horizontal="center" vertical="center"/>
    </xf>
    <xf numFmtId="49" fontId="5" fillId="5" borderId="33" xfId="0" applyNumberFormat="1" applyFont="1" applyFill="1" applyBorder="1" applyAlignment="1">
      <alignment horizontal="right" vertical="center" indent="4"/>
    </xf>
    <xf numFmtId="49" fontId="10" fillId="5" borderId="38" xfId="0" applyNumberFormat="1" applyFont="1" applyFill="1" applyBorder="1" applyAlignment="1">
      <alignment horizontal="left" vertical="center" indent="4"/>
    </xf>
    <xf numFmtId="169" fontId="17" fillId="5" borderId="15" xfId="84" applyNumberFormat="1" applyFont="1" applyFill="1" applyBorder="1" applyAlignment="1">
      <alignment horizontal="right" vertical="center"/>
    </xf>
    <xf numFmtId="43" fontId="17" fillId="5" borderId="15" xfId="84" applyFont="1" applyFill="1" applyBorder="1" applyAlignment="1">
      <alignment horizontal="right" vertical="center"/>
    </xf>
    <xf numFmtId="169" fontId="14" fillId="5" borderId="15" xfId="84" applyNumberFormat="1" applyFont="1" applyFill="1" applyBorder="1" applyAlignment="1">
      <alignment horizontal="right" vertical="center"/>
    </xf>
    <xf numFmtId="43" fontId="14" fillId="5" borderId="18" xfId="84" applyFont="1" applyFill="1" applyBorder="1" applyAlignment="1">
      <alignment horizontal="right" vertical="center"/>
    </xf>
    <xf numFmtId="43" fontId="14" fillId="5" borderId="15" xfId="84" applyFont="1" applyFill="1" applyBorder="1" applyAlignment="1">
      <alignment horizontal="right" vertical="center"/>
    </xf>
    <xf numFmtId="43" fontId="10" fillId="5" borderId="18" xfId="84" applyFont="1" applyFill="1" applyBorder="1" applyAlignment="1">
      <alignment horizontal="right" vertical="center"/>
    </xf>
    <xf numFmtId="43" fontId="10" fillId="5" borderId="15" xfId="84" applyFont="1" applyFill="1" applyBorder="1" applyAlignment="1">
      <alignment horizontal="right" vertical="center"/>
    </xf>
    <xf numFmtId="43" fontId="17" fillId="5" borderId="16" xfId="84" applyFont="1" applyFill="1" applyBorder="1" applyAlignment="1">
      <alignment horizontal="right" vertical="center"/>
    </xf>
    <xf numFmtId="43" fontId="14" fillId="5" borderId="16" xfId="84" applyFont="1" applyFill="1" applyBorder="1" applyAlignment="1">
      <alignment horizontal="right" vertical="center"/>
    </xf>
    <xf numFmtId="2" fontId="5" fillId="5" borderId="15" xfId="82" applyNumberFormat="1" applyFont="1" applyFill="1" applyBorder="1" applyAlignment="1">
      <alignment horizontal="center" vertical="center"/>
    </xf>
    <xf numFmtId="2" fontId="5" fillId="6" borderId="13" xfId="82" applyNumberFormat="1" applyFont="1" applyFill="1" applyBorder="1" applyAlignment="1">
      <alignment horizontal="center" vertical="center"/>
    </xf>
    <xf numFmtId="2" fontId="5" fillId="5" borderId="13" xfId="82" applyNumberFormat="1" applyFont="1" applyFill="1" applyBorder="1" applyAlignment="1">
      <alignment horizontal="center" vertical="center"/>
    </xf>
    <xf numFmtId="167" fontId="5" fillId="5" borderId="14" xfId="0" applyNumberFormat="1" applyFont="1" applyFill="1" applyBorder="1" applyAlignment="1">
      <alignment horizontal="right" vertical="center" indent="1"/>
    </xf>
    <xf numFmtId="167" fontId="8" fillId="5" borderId="15" xfId="0" applyNumberFormat="1" applyFont="1" applyFill="1" applyBorder="1" applyAlignment="1">
      <alignment horizontal="right" vertical="center" indent="1"/>
    </xf>
    <xf numFmtId="167" fontId="8" fillId="5" borderId="13" xfId="0" applyNumberFormat="1" applyFont="1" applyFill="1" applyBorder="1" applyAlignment="1">
      <alignment horizontal="right" vertical="center" indent="1"/>
    </xf>
    <xf numFmtId="167" fontId="0" fillId="0" borderId="0" xfId="0" applyNumberFormat="1"/>
    <xf numFmtId="0" fontId="0" fillId="0" borderId="0" xfId="0" applyAlignment="1">
      <alignment horizontal="center" wrapText="1"/>
    </xf>
    <xf numFmtId="167" fontId="31" fillId="5" borderId="15" xfId="0" applyNumberFormat="1" applyFont="1" applyFill="1" applyBorder="1" applyAlignment="1">
      <alignment horizontal="center" vertical="center"/>
    </xf>
    <xf numFmtId="167" fontId="31" fillId="5" borderId="13" xfId="0" applyNumberFormat="1" applyFont="1" applyFill="1" applyBorder="1" applyAlignment="1">
      <alignment horizontal="center" vertical="center"/>
    </xf>
    <xf numFmtId="167" fontId="5" fillId="5" borderId="15" xfId="0" applyNumberFormat="1" applyFont="1" applyFill="1" applyBorder="1" applyAlignment="1">
      <alignment horizontal="center" vertical="center"/>
    </xf>
    <xf numFmtId="167" fontId="5" fillId="5" borderId="13" xfId="0" applyNumberFormat="1" applyFont="1" applyFill="1" applyBorder="1" applyAlignment="1">
      <alignment horizontal="center" vertical="center"/>
    </xf>
    <xf numFmtId="167" fontId="5" fillId="5" borderId="14" xfId="0" applyNumberFormat="1" applyFont="1" applyFill="1" applyBorder="1" applyAlignment="1">
      <alignment horizontal="center" vertical="center"/>
    </xf>
    <xf numFmtId="167" fontId="8" fillId="5" borderId="15" xfId="10" applyNumberFormat="1" applyFont="1" applyFill="1" applyBorder="1" applyAlignment="1">
      <alignment horizontal="center" vertical="center"/>
    </xf>
    <xf numFmtId="167" fontId="8" fillId="5" borderId="13" xfId="10" applyNumberFormat="1" applyFont="1" applyFill="1" applyBorder="1" applyAlignment="1">
      <alignment horizontal="center" vertical="center"/>
    </xf>
    <xf numFmtId="0" fontId="5" fillId="0" borderId="0" xfId="15" applyFont="1" applyAlignment="1">
      <alignment horizontal="center"/>
    </xf>
    <xf numFmtId="167" fontId="5" fillId="0" borderId="0" xfId="15" applyNumberFormat="1" applyFont="1" applyAlignment="1">
      <alignment horizontal="center"/>
    </xf>
    <xf numFmtId="167" fontId="8" fillId="0" borderId="0" xfId="15" applyNumberFormat="1" applyFont="1" applyAlignment="1">
      <alignment horizontal="center"/>
    </xf>
    <xf numFmtId="0" fontId="5" fillId="5" borderId="25" xfId="65" applyFont="1" applyFill="1" applyBorder="1" applyAlignment="1">
      <alignment horizontal="center" vertical="center" wrapText="1" readingOrder="1"/>
    </xf>
    <xf numFmtId="0" fontId="9" fillId="5" borderId="25" xfId="65" applyFont="1" applyFill="1" applyBorder="1" applyAlignment="1">
      <alignment horizontal="right" vertical="center" wrapText="1" indent="5" readingOrder="1"/>
    </xf>
    <xf numFmtId="2" fontId="44" fillId="5" borderId="0" xfId="65" applyNumberFormat="1" applyFill="1"/>
    <xf numFmtId="0" fontId="44" fillId="5" borderId="0" xfId="65" applyFill="1"/>
    <xf numFmtId="167" fontId="5" fillId="5" borderId="13" xfId="65" applyNumberFormat="1" applyFont="1" applyFill="1" applyBorder="1" applyAlignment="1">
      <alignment horizontal="right" vertical="center" indent="1"/>
    </xf>
    <xf numFmtId="0" fontId="68" fillId="0" borderId="0" xfId="18" applyFont="1" applyAlignment="1">
      <alignment horizontal="right" vertical="top" wrapText="1" readingOrder="2"/>
    </xf>
    <xf numFmtId="0" fontId="56" fillId="0" borderId="0" xfId="0" applyFont="1" applyAlignment="1">
      <alignment horizontal="center" vertical="center"/>
    </xf>
    <xf numFmtId="0" fontId="34" fillId="5" borderId="13" xfId="58" applyFont="1" applyFill="1" applyBorder="1" applyAlignment="1">
      <alignment horizontal="left" vertical="center" wrapText="1" indent="1" readingOrder="1"/>
    </xf>
    <xf numFmtId="0" fontId="11" fillId="5" borderId="15" xfId="58" applyFill="1" applyBorder="1" applyAlignment="1">
      <alignment horizontal="left" vertical="center" wrapText="1" readingOrder="1"/>
    </xf>
    <xf numFmtId="0" fontId="0" fillId="0" borderId="0" xfId="0" applyAlignment="1">
      <alignment horizontal="right" wrapText="1"/>
    </xf>
    <xf numFmtId="0" fontId="0" fillId="0" borderId="0" xfId="0" applyAlignment="1">
      <alignment vertical="center" wrapText="1"/>
    </xf>
    <xf numFmtId="0" fontId="0" fillId="0" borderId="0" xfId="0" applyAlignment="1">
      <alignment horizontal="right" vertical="center" wrapText="1"/>
    </xf>
    <xf numFmtId="167" fontId="0" fillId="0" borderId="0" xfId="0" applyNumberFormat="1" applyAlignment="1">
      <alignment horizontal="right" vertical="center" wrapText="1"/>
    </xf>
    <xf numFmtId="0" fontId="68" fillId="0" borderId="0" xfId="18" applyFont="1" applyAlignment="1">
      <alignment horizontal="right" vertical="top" wrapText="1"/>
    </xf>
    <xf numFmtId="0" fontId="5" fillId="0" borderId="0" xfId="18" applyFont="1" applyAlignment="1">
      <alignment horizontal="left" vertical="top" wrapText="1"/>
    </xf>
    <xf numFmtId="0" fontId="5" fillId="0" borderId="0" xfId="18" applyFont="1" applyAlignment="1">
      <alignment horizontal="left" vertical="center" wrapText="1"/>
    </xf>
    <xf numFmtId="0" fontId="58" fillId="5" borderId="0" xfId="18" applyFont="1" applyFill="1" applyAlignment="1">
      <alignment horizontal="right" vertical="center" wrapText="1"/>
    </xf>
    <xf numFmtId="0" fontId="73" fillId="8" borderId="0" xfId="0" applyFont="1" applyFill="1"/>
    <xf numFmtId="0" fontId="29" fillId="5" borderId="0" xfId="0" applyFont="1" applyFill="1" applyAlignment="1">
      <alignment horizontal="center" vertical="center"/>
    </xf>
    <xf numFmtId="170" fontId="5" fillId="5" borderId="13" xfId="11" applyNumberFormat="1" applyFill="1" applyBorder="1" applyAlignment="1">
      <alignment horizontal="left" vertical="center"/>
    </xf>
    <xf numFmtId="170" fontId="5" fillId="5" borderId="13" xfId="11" applyNumberFormat="1" applyFill="1" applyBorder="1" applyAlignment="1">
      <alignment horizontal="left" vertical="center" indent="1"/>
    </xf>
    <xf numFmtId="0" fontId="5" fillId="5" borderId="14" xfId="11" applyFill="1" applyBorder="1" applyAlignment="1">
      <alignment horizontal="left" vertical="center"/>
    </xf>
    <xf numFmtId="0" fontId="8" fillId="5" borderId="14" xfId="12" applyFont="1" applyFill="1" applyBorder="1" applyAlignment="1">
      <alignment horizontal="right" vertical="center" wrapText="1" indent="1"/>
    </xf>
    <xf numFmtId="0" fontId="10" fillId="5" borderId="14" xfId="11" applyFont="1" applyFill="1" applyBorder="1" applyAlignment="1">
      <alignment horizontal="left" vertical="center" wrapText="1" indent="1"/>
    </xf>
    <xf numFmtId="0" fontId="5" fillId="5" borderId="14" xfId="11" applyFill="1" applyBorder="1" applyAlignment="1">
      <alignment horizontal="left" vertical="center" indent="1"/>
    </xf>
    <xf numFmtId="0" fontId="29" fillId="5" borderId="0" xfId="0" applyFont="1" applyFill="1"/>
    <xf numFmtId="0" fontId="8" fillId="5" borderId="14" xfId="11" applyFont="1" applyFill="1" applyBorder="1" applyAlignment="1">
      <alignment horizontal="left" vertical="center"/>
    </xf>
    <xf numFmtId="0" fontId="17" fillId="5" borderId="14" xfId="11" applyFont="1" applyFill="1" applyBorder="1" applyAlignment="1">
      <alignment horizontal="left" vertical="center" wrapText="1" indent="1"/>
    </xf>
    <xf numFmtId="0" fontId="8" fillId="5" borderId="14" xfId="11" applyFont="1" applyFill="1" applyBorder="1" applyAlignment="1">
      <alignment horizontal="left" vertical="center" indent="1"/>
    </xf>
    <xf numFmtId="167" fontId="31" fillId="5" borderId="38" xfId="0" applyNumberFormat="1" applyFont="1" applyFill="1" applyBorder="1" applyAlignment="1">
      <alignment horizontal="center" vertical="center"/>
    </xf>
    <xf numFmtId="167" fontId="31" fillId="5" borderId="28" xfId="0" applyNumberFormat="1" applyFont="1" applyFill="1" applyBorder="1" applyAlignment="1">
      <alignment horizontal="center" vertical="center"/>
    </xf>
    <xf numFmtId="167" fontId="31" fillId="5" borderId="33" xfId="0" applyNumberFormat="1" applyFont="1" applyFill="1" applyBorder="1" applyAlignment="1">
      <alignment horizontal="center" vertical="center"/>
    </xf>
    <xf numFmtId="167" fontId="31" fillId="5" borderId="29" xfId="0" applyNumberFormat="1" applyFont="1" applyFill="1" applyBorder="1" applyAlignment="1">
      <alignment horizontal="center" vertical="center"/>
    </xf>
    <xf numFmtId="167" fontId="31" fillId="5" borderId="39" xfId="0" applyNumberFormat="1" applyFont="1" applyFill="1" applyBorder="1" applyAlignment="1">
      <alignment horizontal="center" vertical="center"/>
    </xf>
    <xf numFmtId="2" fontId="60" fillId="5" borderId="0" xfId="0" applyNumberFormat="1" applyFont="1" applyFill="1" applyAlignment="1">
      <alignment horizontal="center" vertical="center"/>
    </xf>
    <xf numFmtId="0" fontId="72" fillId="8" borderId="0" xfId="0" applyFont="1" applyFill="1" applyAlignment="1">
      <alignment vertical="center" wrapText="1"/>
    </xf>
    <xf numFmtId="0" fontId="71" fillId="8" borderId="0" xfId="0" applyFont="1" applyFill="1" applyAlignment="1">
      <alignment vertical="center"/>
    </xf>
    <xf numFmtId="0" fontId="75" fillId="8" borderId="0" xfId="0" applyFont="1" applyFill="1"/>
    <xf numFmtId="0" fontId="76" fillId="0" borderId="0" xfId="0" applyFont="1"/>
    <xf numFmtId="0" fontId="74" fillId="8" borderId="23" xfId="0" applyFont="1" applyFill="1" applyBorder="1" applyAlignment="1">
      <alignment vertical="center"/>
    </xf>
    <xf numFmtId="0" fontId="74" fillId="8" borderId="23" xfId="0" applyFont="1" applyFill="1" applyBorder="1" applyAlignment="1">
      <alignment vertical="center" wrapText="1"/>
    </xf>
    <xf numFmtId="0" fontId="80" fillId="5" borderId="16" xfId="0" applyFont="1" applyFill="1" applyBorder="1" applyAlignment="1">
      <alignment horizontal="center" vertical="center" wrapText="1"/>
    </xf>
    <xf numFmtId="0" fontId="80" fillId="5" borderId="16" xfId="0" applyFont="1" applyFill="1" applyBorder="1" applyAlignment="1">
      <alignment horizontal="center" vertical="center" wrapText="1" readingOrder="1"/>
    </xf>
    <xf numFmtId="0" fontId="81" fillId="5" borderId="16" xfId="0" applyFont="1" applyFill="1" applyBorder="1" applyAlignment="1">
      <alignment horizontal="center" vertical="center" wrapText="1"/>
    </xf>
    <xf numFmtId="0" fontId="82" fillId="5" borderId="16" xfId="0" applyFont="1" applyFill="1" applyBorder="1" applyAlignment="1">
      <alignment horizontal="center" vertical="center" wrapText="1"/>
    </xf>
    <xf numFmtId="0" fontId="83" fillId="5" borderId="0" xfId="0" applyFont="1" applyFill="1"/>
    <xf numFmtId="0" fontId="81" fillId="5" borderId="0" xfId="0" applyFont="1" applyFill="1"/>
    <xf numFmtId="0" fontId="73" fillId="5" borderId="0" xfId="0" applyFont="1" applyFill="1" applyAlignment="1">
      <alignment horizontal="center" vertical="center"/>
    </xf>
    <xf numFmtId="0" fontId="73" fillId="5" borderId="0" xfId="0" applyFont="1" applyFill="1"/>
    <xf numFmtId="167" fontId="8" fillId="5" borderId="28" xfId="10" applyNumberFormat="1" applyFont="1" applyFill="1" applyBorder="1" applyAlignment="1">
      <alignment horizontal="center" vertical="center"/>
    </xf>
    <xf numFmtId="0" fontId="17" fillId="5" borderId="29" xfId="11" applyFont="1" applyFill="1" applyBorder="1" applyAlignment="1">
      <alignment horizontal="left" vertical="center" wrapText="1" indent="1"/>
    </xf>
    <xf numFmtId="167" fontId="8" fillId="5" borderId="0" xfId="10" applyNumberFormat="1" applyFont="1" applyFill="1" applyAlignment="1">
      <alignment horizontal="center" vertical="center"/>
    </xf>
    <xf numFmtId="0" fontId="83" fillId="0" borderId="0" xfId="0" applyFont="1"/>
    <xf numFmtId="0" fontId="84" fillId="0" borderId="0" xfId="0" applyFont="1"/>
    <xf numFmtId="0" fontId="83" fillId="0" borderId="0" xfId="17" applyFont="1" applyAlignment="1">
      <alignment vertical="center"/>
    </xf>
    <xf numFmtId="0" fontId="84" fillId="0" borderId="0" xfId="17" applyFont="1" applyAlignment="1">
      <alignment vertical="center"/>
    </xf>
    <xf numFmtId="0" fontId="72" fillId="8" borderId="0" xfId="0" applyFont="1" applyFill="1"/>
    <xf numFmtId="0" fontId="74" fillId="8" borderId="23" xfId="0" applyFont="1" applyFill="1" applyBorder="1" applyAlignment="1">
      <alignment horizontal="right" vertical="center" wrapText="1" readingOrder="2"/>
    </xf>
    <xf numFmtId="10" fontId="83" fillId="5" borderId="0" xfId="0" applyNumberFormat="1" applyFont="1" applyFill="1"/>
    <xf numFmtId="168" fontId="83" fillId="5" borderId="0" xfId="0" applyNumberFormat="1" applyFont="1" applyFill="1"/>
    <xf numFmtId="2" fontId="29" fillId="5" borderId="0" xfId="0" applyNumberFormat="1" applyFont="1" applyFill="1"/>
    <xf numFmtId="10" fontId="29" fillId="5" borderId="0" xfId="0" applyNumberFormat="1" applyFont="1" applyFill="1"/>
    <xf numFmtId="168" fontId="29" fillId="5" borderId="0" xfId="0" applyNumberFormat="1" applyFont="1" applyFill="1"/>
    <xf numFmtId="2" fontId="29" fillId="5" borderId="0" xfId="37" applyNumberFormat="1" applyFont="1" applyFill="1"/>
    <xf numFmtId="0" fontId="84" fillId="0" borderId="0" xfId="65" applyFont="1"/>
    <xf numFmtId="0" fontId="71" fillId="8" borderId="0" xfId="65" applyFont="1" applyFill="1"/>
    <xf numFmtId="0" fontId="74" fillId="8" borderId="23" xfId="65" applyFont="1" applyFill="1" applyBorder="1"/>
    <xf numFmtId="0" fontId="87" fillId="5" borderId="16" xfId="65" applyFont="1" applyFill="1" applyBorder="1" applyAlignment="1">
      <alignment horizontal="center" vertical="center"/>
    </xf>
    <xf numFmtId="0" fontId="87" fillId="5" borderId="16" xfId="65" applyFont="1" applyFill="1" applyBorder="1" applyAlignment="1">
      <alignment horizontal="center" vertical="center" wrapText="1"/>
    </xf>
    <xf numFmtId="0" fontId="84" fillId="5" borderId="0" xfId="65" applyFont="1" applyFill="1"/>
    <xf numFmtId="0" fontId="8" fillId="5" borderId="24" xfId="65" applyFont="1" applyFill="1" applyBorder="1" applyAlignment="1">
      <alignment horizontal="center" vertical="center" wrapText="1" readingOrder="1"/>
    </xf>
    <xf numFmtId="0" fontId="11" fillId="5" borderId="24" xfId="65" applyFont="1" applyFill="1" applyBorder="1" applyAlignment="1">
      <alignment horizontal="right" vertical="center" wrapText="1" indent="2" readingOrder="1"/>
    </xf>
    <xf numFmtId="167" fontId="8" fillId="5" borderId="13" xfId="65" applyNumberFormat="1" applyFont="1" applyFill="1" applyBorder="1" applyAlignment="1">
      <alignment horizontal="right" vertical="center" indent="1"/>
    </xf>
    <xf numFmtId="0" fontId="8" fillId="5" borderId="13" xfId="58" applyFont="1" applyFill="1" applyBorder="1" applyAlignment="1">
      <alignment horizontal="left" vertical="center" wrapText="1" indent="2" readingOrder="2"/>
    </xf>
    <xf numFmtId="0" fontId="8" fillId="5" borderId="13" xfId="58" applyFont="1" applyFill="1" applyBorder="1" applyAlignment="1">
      <alignment horizontal="center" vertical="center" wrapText="1" readingOrder="1"/>
    </xf>
    <xf numFmtId="0" fontId="8" fillId="5" borderId="25" xfId="65" applyFont="1" applyFill="1" applyBorder="1" applyAlignment="1">
      <alignment horizontal="center" vertical="center" wrapText="1" readingOrder="1"/>
    </xf>
    <xf numFmtId="0" fontId="11" fillId="5" borderId="25" xfId="65" applyFont="1" applyFill="1" applyBorder="1" applyAlignment="1">
      <alignment horizontal="right" vertical="center" wrapText="1" indent="2" readingOrder="1"/>
    </xf>
    <xf numFmtId="0" fontId="88" fillId="0" borderId="0" xfId="86" applyFont="1"/>
    <xf numFmtId="0" fontId="84" fillId="0" borderId="0" xfId="86" applyFont="1"/>
    <xf numFmtId="0" fontId="89" fillId="0" borderId="0" xfId="86" applyFont="1" applyAlignment="1">
      <alignment vertical="center"/>
    </xf>
    <xf numFmtId="0" fontId="74" fillId="8" borderId="0" xfId="65" applyFont="1" applyFill="1" applyAlignment="1">
      <alignment wrapText="1"/>
    </xf>
    <xf numFmtId="0" fontId="80" fillId="5" borderId="0" xfId="65" applyFont="1" applyFill="1"/>
    <xf numFmtId="0" fontId="87" fillId="9" borderId="16" xfId="65" applyFont="1" applyFill="1" applyBorder="1" applyAlignment="1">
      <alignment horizontal="center" vertical="center" wrapText="1"/>
    </xf>
    <xf numFmtId="0" fontId="80" fillId="9" borderId="17" xfId="65" applyFont="1" applyFill="1" applyBorder="1" applyAlignment="1">
      <alignment horizontal="center" vertical="center" wrapText="1"/>
    </xf>
    <xf numFmtId="0" fontId="80" fillId="9" borderId="34" xfId="65" applyFont="1" applyFill="1" applyBorder="1" applyAlignment="1">
      <alignment horizontal="center" vertical="center" wrapText="1"/>
    </xf>
    <xf numFmtId="168" fontId="44" fillId="5" borderId="0" xfId="37" applyNumberFormat="1" applyFont="1" applyFill="1"/>
    <xf numFmtId="0" fontId="8" fillId="5" borderId="0" xfId="65" applyFont="1" applyFill="1"/>
    <xf numFmtId="168" fontId="44" fillId="5" borderId="0" xfId="65" applyNumberFormat="1" applyFill="1"/>
    <xf numFmtId="0" fontId="11" fillId="5" borderId="25" xfId="65" applyFont="1" applyFill="1" applyBorder="1" applyAlignment="1">
      <alignment horizontal="right" vertical="center" wrapText="1" indent="3" readingOrder="1"/>
    </xf>
    <xf numFmtId="0" fontId="80" fillId="9" borderId="16" xfId="65" applyFont="1" applyFill="1" applyBorder="1" applyAlignment="1">
      <alignment horizontal="center" vertical="center" wrapText="1"/>
    </xf>
    <xf numFmtId="0" fontId="11" fillId="5" borderId="24" xfId="65" applyFont="1" applyFill="1" applyBorder="1" applyAlignment="1">
      <alignment horizontal="right" vertical="center" wrapText="1" indent="2" readingOrder="2"/>
    </xf>
    <xf numFmtId="167" fontId="8" fillId="5" borderId="13" xfId="6" applyNumberFormat="1" applyFont="1" applyFill="1" applyBorder="1" applyAlignment="1">
      <alignment horizontal="left" vertical="center" wrapText="1" indent="1"/>
    </xf>
    <xf numFmtId="0" fontId="8" fillId="5" borderId="13" xfId="58" applyFont="1" applyFill="1" applyBorder="1" applyAlignment="1">
      <alignment horizontal="left" vertical="center" wrapText="1" indent="2" readingOrder="1"/>
    </xf>
    <xf numFmtId="0" fontId="9" fillId="5" borderId="25" xfId="65" applyFont="1" applyFill="1" applyBorder="1" applyAlignment="1">
      <alignment horizontal="right" vertical="center" wrapText="1" indent="5" readingOrder="2"/>
    </xf>
    <xf numFmtId="167" fontId="5" fillId="5" borderId="13" xfId="6" applyNumberFormat="1" applyFont="1" applyFill="1" applyBorder="1" applyAlignment="1">
      <alignment horizontal="left" vertical="center" wrapText="1" indent="1"/>
    </xf>
    <xf numFmtId="0" fontId="11" fillId="5" borderId="25" xfId="65" applyFont="1" applyFill="1" applyBorder="1" applyAlignment="1">
      <alignment horizontal="right" vertical="center" wrapText="1" indent="2" readingOrder="2"/>
    </xf>
    <xf numFmtId="167" fontId="8" fillId="5" borderId="13" xfId="0" applyNumberFormat="1" applyFont="1" applyFill="1" applyBorder="1" applyAlignment="1">
      <alignment horizontal="center" vertical="center"/>
    </xf>
    <xf numFmtId="0" fontId="5" fillId="5" borderId="42" xfId="65" applyFont="1" applyFill="1" applyBorder="1" applyAlignment="1">
      <alignment horizontal="center" vertical="center" wrapText="1" readingOrder="1"/>
    </xf>
    <xf numFmtId="0" fontId="9" fillId="5" borderId="42" xfId="65" applyFont="1" applyFill="1" applyBorder="1" applyAlignment="1">
      <alignment horizontal="right" vertical="center" wrapText="1" indent="5" readingOrder="2"/>
    </xf>
    <xf numFmtId="167" fontId="5" fillId="5" borderId="14" xfId="6" applyNumberFormat="1" applyFont="1" applyFill="1" applyBorder="1" applyAlignment="1">
      <alignment horizontal="left" vertical="center" wrapText="1" indent="1"/>
    </xf>
    <xf numFmtId="0" fontId="84" fillId="0" borderId="0" xfId="86" applyFont="1" applyAlignment="1">
      <alignment vertical="center"/>
    </xf>
    <xf numFmtId="0" fontId="74" fillId="8" borderId="23" xfId="86" applyFont="1" applyFill="1" applyBorder="1" applyAlignment="1">
      <alignment vertical="center"/>
    </xf>
    <xf numFmtId="0" fontId="71" fillId="8" borderId="0" xfId="86" applyFont="1" applyFill="1" applyAlignment="1">
      <alignment vertical="center"/>
    </xf>
    <xf numFmtId="0" fontId="79" fillId="8" borderId="23" xfId="86" applyFont="1" applyFill="1" applyBorder="1" applyAlignment="1">
      <alignment vertical="center"/>
    </xf>
    <xf numFmtId="0" fontId="80" fillId="9" borderId="16" xfId="86" applyFont="1" applyFill="1" applyBorder="1" applyAlignment="1">
      <alignment horizontal="center" vertical="center"/>
    </xf>
    <xf numFmtId="0" fontId="80" fillId="5" borderId="16" xfId="86" applyFont="1" applyFill="1" applyBorder="1" applyAlignment="1">
      <alignment horizontal="center" vertical="center" wrapText="1"/>
    </xf>
    <xf numFmtId="0" fontId="80" fillId="5" borderId="20" xfId="86" applyFont="1" applyFill="1" applyBorder="1" applyAlignment="1">
      <alignment horizontal="center" vertical="center"/>
    </xf>
    <xf numFmtId="0" fontId="82" fillId="5" borderId="46" xfId="86" applyFont="1" applyFill="1" applyBorder="1" applyAlignment="1">
      <alignment horizontal="center" vertical="center"/>
    </xf>
    <xf numFmtId="0" fontId="84" fillId="5" borderId="0" xfId="86" applyFont="1" applyFill="1" applyAlignment="1">
      <alignment vertical="center"/>
    </xf>
    <xf numFmtId="0" fontId="8" fillId="5" borderId="15" xfId="60" applyFont="1" applyFill="1" applyBorder="1" applyAlignment="1">
      <alignment horizontal="center" vertical="center"/>
    </xf>
    <xf numFmtId="0" fontId="32" fillId="5" borderId="15" xfId="58" applyFont="1" applyFill="1" applyBorder="1" applyAlignment="1">
      <alignment horizontal="right" vertical="center" readingOrder="2"/>
    </xf>
    <xf numFmtId="171" fontId="8" fillId="5" borderId="15" xfId="86" applyNumberFormat="1" applyFont="1" applyFill="1" applyBorder="1" applyAlignment="1">
      <alignment vertical="center" readingOrder="1"/>
    </xf>
    <xf numFmtId="0" fontId="11" fillId="5" borderId="22" xfId="60" applyFont="1" applyFill="1" applyBorder="1" applyAlignment="1">
      <alignment horizontal="left" vertical="center" wrapText="1"/>
    </xf>
    <xf numFmtId="0" fontId="5" fillId="5" borderId="0" xfId="86" applyFill="1" applyAlignment="1">
      <alignment vertical="center"/>
    </xf>
    <xf numFmtId="171" fontId="60" fillId="5" borderId="13" xfId="82" applyNumberFormat="1" applyFont="1" applyFill="1" applyBorder="1" applyAlignment="1">
      <alignment vertical="center" readingOrder="1"/>
    </xf>
    <xf numFmtId="0" fontId="61" fillId="5" borderId="22" xfId="11" applyFont="1" applyFill="1" applyBorder="1" applyAlignment="1">
      <alignment horizontal="left" vertical="center" wrapText="1" indent="2"/>
    </xf>
    <xf numFmtId="171" fontId="5" fillId="5" borderId="15" xfId="86" applyNumberFormat="1" applyFill="1" applyBorder="1" applyAlignment="1">
      <alignment vertical="center" readingOrder="1"/>
    </xf>
    <xf numFmtId="0" fontId="17" fillId="5" borderId="43" xfId="86" applyFont="1" applyFill="1" applyBorder="1" applyAlignment="1">
      <alignment horizontal="left" vertical="center" wrapText="1" indent="2" readingOrder="1"/>
    </xf>
    <xf numFmtId="49" fontId="5" fillId="5" borderId="14" xfId="11" applyNumberFormat="1" applyFill="1" applyBorder="1" applyAlignment="1">
      <alignment horizontal="center" vertical="center"/>
    </xf>
    <xf numFmtId="0" fontId="8" fillId="5" borderId="14" xfId="13" applyFont="1" applyFill="1" applyBorder="1" applyAlignment="1">
      <alignment horizontal="right" vertical="center" indent="1"/>
    </xf>
    <xf numFmtId="0" fontId="61" fillId="5" borderId="17" xfId="11" applyFont="1" applyFill="1" applyBorder="1" applyAlignment="1">
      <alignment horizontal="left" vertical="center" wrapText="1" indent="2"/>
    </xf>
    <xf numFmtId="0" fontId="74" fillId="8" borderId="0" xfId="86" applyFont="1" applyFill="1" applyAlignment="1">
      <alignment vertical="center"/>
    </xf>
    <xf numFmtId="0" fontId="71" fillId="8" borderId="23" xfId="86" applyFont="1" applyFill="1" applyBorder="1" applyAlignment="1">
      <alignment vertical="center"/>
    </xf>
    <xf numFmtId="0" fontId="87" fillId="5" borderId="16" xfId="86" applyFont="1" applyFill="1" applyBorder="1" applyAlignment="1">
      <alignment horizontal="center" vertical="center"/>
    </xf>
    <xf numFmtId="0" fontId="11" fillId="5" borderId="15" xfId="60" applyFont="1" applyFill="1" applyBorder="1" applyAlignment="1">
      <alignment horizontal="center" vertical="center"/>
    </xf>
    <xf numFmtId="167" fontId="8" fillId="5" borderId="15" xfId="0" applyNumberFormat="1" applyFont="1" applyFill="1" applyBorder="1" applyAlignment="1">
      <alignment horizontal="center" vertical="center"/>
    </xf>
    <xf numFmtId="0" fontId="9" fillId="5" borderId="24" xfId="65" applyFont="1" applyFill="1" applyBorder="1" applyAlignment="1">
      <alignment horizontal="right" vertical="center" wrapText="1" indent="1" readingOrder="2"/>
    </xf>
    <xf numFmtId="0" fontId="5" fillId="5" borderId="13" xfId="58" applyFont="1" applyFill="1" applyBorder="1" applyAlignment="1">
      <alignment horizontal="left" vertical="center" wrapText="1" indent="1" readingOrder="1"/>
    </xf>
    <xf numFmtId="0" fontId="9" fillId="5" borderId="25" xfId="65" applyFont="1" applyFill="1" applyBorder="1" applyAlignment="1">
      <alignment horizontal="right" vertical="center" wrapText="1" indent="1" readingOrder="2"/>
    </xf>
    <xf numFmtId="0" fontId="83" fillId="0" borderId="0" xfId="81" applyFont="1" applyAlignment="1">
      <alignment vertical="center"/>
    </xf>
    <xf numFmtId="0" fontId="74" fillId="8" borderId="23" xfId="65" applyFont="1" applyFill="1" applyBorder="1" applyAlignment="1">
      <alignment vertical="center"/>
    </xf>
    <xf numFmtId="0" fontId="71" fillId="8" borderId="23" xfId="65" applyFont="1" applyFill="1" applyBorder="1" applyAlignment="1">
      <alignment vertical="center"/>
    </xf>
    <xf numFmtId="0" fontId="71" fillId="8" borderId="0" xfId="65" applyFont="1" applyFill="1" applyAlignment="1">
      <alignment vertical="center"/>
    </xf>
    <xf numFmtId="0" fontId="83" fillId="5" borderId="0" xfId="81" applyFont="1" applyFill="1" applyAlignment="1">
      <alignment vertical="center"/>
    </xf>
    <xf numFmtId="49" fontId="82" fillId="5" borderId="16" xfId="33" applyNumberFormat="1" applyFont="1" applyFill="1" applyBorder="1" applyAlignment="1">
      <alignment horizontal="center" vertical="center" wrapText="1" readingOrder="1"/>
    </xf>
    <xf numFmtId="49" fontId="82" fillId="5" borderId="27" xfId="33" applyNumberFormat="1" applyFont="1" applyFill="1" applyBorder="1" applyAlignment="1">
      <alignment horizontal="center" vertical="center" wrapText="1"/>
    </xf>
    <xf numFmtId="49" fontId="80" fillId="5" borderId="16" xfId="33" applyNumberFormat="1" applyFont="1" applyFill="1" applyBorder="1" applyAlignment="1">
      <alignment horizontal="center" vertical="center" wrapText="1"/>
    </xf>
    <xf numFmtId="49" fontId="80" fillId="5" borderId="16" xfId="33" applyNumberFormat="1" applyFont="1" applyFill="1" applyBorder="1" applyAlignment="1">
      <alignment horizontal="center" vertical="center" wrapText="1" readingOrder="1"/>
    </xf>
    <xf numFmtId="49" fontId="82" fillId="5" borderId="16" xfId="33" applyNumberFormat="1" applyFont="1" applyFill="1" applyBorder="1" applyAlignment="1">
      <alignment horizontal="center" vertical="center" wrapText="1"/>
    </xf>
    <xf numFmtId="0" fontId="35" fillId="5" borderId="0" xfId="81" applyFont="1" applyFill="1" applyAlignment="1">
      <alignment vertical="center"/>
    </xf>
    <xf numFmtId="49" fontId="8" fillId="5" borderId="29" xfId="33" applyNumberFormat="1" applyFont="1" applyFill="1" applyBorder="1" applyAlignment="1">
      <alignment horizontal="center" vertical="center" wrapText="1"/>
    </xf>
    <xf numFmtId="49" fontId="8" fillId="5" borderId="28" xfId="83" applyNumberFormat="1" applyFont="1" applyFill="1" applyBorder="1" applyAlignment="1">
      <alignment horizontal="center" vertical="center" wrapText="1"/>
    </xf>
    <xf numFmtId="0" fontId="35" fillId="5" borderId="0" xfId="81" applyFont="1" applyFill="1" applyAlignment="1">
      <alignment horizontal="right" vertical="center" readingOrder="2"/>
    </xf>
    <xf numFmtId="0" fontId="34" fillId="5" borderId="0" xfId="81" applyFont="1" applyFill="1" applyAlignment="1">
      <alignment vertical="center" readingOrder="1"/>
    </xf>
    <xf numFmtId="49" fontId="91" fillId="0" borderId="0" xfId="0" applyNumberFormat="1" applyFont="1" applyAlignment="1">
      <alignment vertical="center" wrapText="1"/>
    </xf>
    <xf numFmtId="0" fontId="83" fillId="3" borderId="0" xfId="17" applyFont="1" applyFill="1" applyAlignment="1">
      <alignment vertical="center"/>
    </xf>
    <xf numFmtId="49" fontId="81" fillId="0" borderId="0" xfId="0" applyNumberFormat="1" applyFont="1" applyAlignment="1">
      <alignment vertical="center" wrapText="1"/>
    </xf>
    <xf numFmtId="0" fontId="83" fillId="3" borderId="0" xfId="81" applyFont="1" applyFill="1"/>
    <xf numFmtId="0" fontId="72" fillId="8" borderId="0" xfId="0" applyFont="1" applyFill="1" applyAlignment="1">
      <alignment vertical="center"/>
    </xf>
    <xf numFmtId="0" fontId="73" fillId="8" borderId="0" xfId="81" applyFont="1" applyFill="1" applyAlignment="1">
      <alignment vertical="center"/>
    </xf>
    <xf numFmtId="0" fontId="25" fillId="5" borderId="0" xfId="81" applyFont="1" applyFill="1"/>
    <xf numFmtId="0" fontId="9" fillId="5" borderId="0" xfId="0" applyFont="1" applyFill="1" applyAlignment="1">
      <alignment vertical="center"/>
    </xf>
    <xf numFmtId="0" fontId="0" fillId="5" borderId="0" xfId="0" applyFill="1" applyAlignment="1">
      <alignment vertical="center"/>
    </xf>
    <xf numFmtId="49" fontId="11" fillId="5" borderId="29" xfId="0" applyNumberFormat="1" applyFont="1" applyFill="1" applyBorder="1" applyAlignment="1">
      <alignment horizontal="right" vertical="center"/>
    </xf>
    <xf numFmtId="43" fontId="8" fillId="5" borderId="13" xfId="84" applyFont="1" applyFill="1" applyBorder="1" applyAlignment="1">
      <alignment horizontal="right" vertical="center"/>
    </xf>
    <xf numFmtId="49" fontId="8" fillId="5" borderId="28" xfId="0" applyNumberFormat="1" applyFont="1" applyFill="1" applyBorder="1" applyAlignment="1">
      <alignment horizontal="left" vertical="center"/>
    </xf>
    <xf numFmtId="49" fontId="5" fillId="5" borderId="29" xfId="0" applyNumberFormat="1" applyFont="1" applyFill="1" applyBorder="1" applyAlignment="1">
      <alignment horizontal="right" vertical="center" indent="4"/>
    </xf>
    <xf numFmtId="43" fontId="5" fillId="5" borderId="13" xfId="84" applyFont="1" applyFill="1" applyBorder="1" applyAlignment="1">
      <alignment horizontal="right" vertical="center"/>
    </xf>
    <xf numFmtId="49" fontId="10" fillId="5" borderId="28" xfId="0" applyNumberFormat="1" applyFont="1" applyFill="1" applyBorder="1" applyAlignment="1">
      <alignment horizontal="left" vertical="center" indent="4"/>
    </xf>
    <xf numFmtId="49" fontId="5" fillId="5" borderId="39" xfId="0" applyNumberFormat="1" applyFont="1" applyFill="1" applyBorder="1" applyAlignment="1">
      <alignment horizontal="right" vertical="center" indent="4"/>
    </xf>
    <xf numFmtId="43" fontId="5" fillId="5" borderId="14" xfId="84" applyFont="1" applyFill="1" applyBorder="1" applyAlignment="1">
      <alignment horizontal="right" vertical="center"/>
    </xf>
    <xf numFmtId="49" fontId="10" fillId="5" borderId="30" xfId="0" applyNumberFormat="1" applyFont="1" applyFill="1" applyBorder="1" applyAlignment="1">
      <alignment horizontal="left" vertical="center" indent="4"/>
    </xf>
    <xf numFmtId="166" fontId="5" fillId="5" borderId="13" xfId="82" applyFont="1" applyFill="1" applyBorder="1" applyAlignment="1">
      <alignment horizontal="right" vertical="center"/>
    </xf>
    <xf numFmtId="166" fontId="8" fillId="5" borderId="13" xfId="82" applyFont="1" applyFill="1" applyBorder="1" applyAlignment="1">
      <alignment horizontal="right" vertical="center"/>
    </xf>
    <xf numFmtId="166" fontId="8" fillId="5" borderId="22" xfId="82" applyFont="1" applyFill="1" applyBorder="1" applyAlignment="1">
      <alignment horizontal="right" vertical="center"/>
    </xf>
    <xf numFmtId="49" fontId="11" fillId="5" borderId="29" xfId="0" applyNumberFormat="1" applyFont="1" applyFill="1" applyBorder="1" applyAlignment="1">
      <alignment horizontal="right" vertical="center" indent="2" readingOrder="2"/>
    </xf>
    <xf numFmtId="49" fontId="8" fillId="5" borderId="28" xfId="0" applyNumberFormat="1" applyFont="1" applyFill="1" applyBorder="1" applyAlignment="1">
      <alignment horizontal="left" vertical="center" indent="2" readingOrder="1"/>
    </xf>
    <xf numFmtId="0" fontId="87" fillId="5" borderId="0" xfId="0" applyFont="1" applyFill="1" applyAlignment="1">
      <alignment horizontal="center" vertical="center"/>
    </xf>
    <xf numFmtId="0" fontId="83" fillId="5" borderId="0" xfId="81" applyFont="1" applyFill="1"/>
    <xf numFmtId="49" fontId="80" fillId="5" borderId="16" xfId="0" applyNumberFormat="1" applyFont="1" applyFill="1" applyBorder="1" applyAlignment="1">
      <alignment horizontal="center" vertical="center" wrapText="1"/>
    </xf>
    <xf numFmtId="0" fontId="94" fillId="5" borderId="0" xfId="0" applyFont="1" applyFill="1" applyAlignment="1">
      <alignment vertical="center"/>
    </xf>
    <xf numFmtId="0" fontId="93" fillId="5" borderId="0" xfId="0" applyFont="1" applyFill="1" applyAlignment="1">
      <alignment vertical="center"/>
    </xf>
    <xf numFmtId="0" fontId="0" fillId="5" borderId="0" xfId="0" applyFill="1" applyAlignment="1">
      <alignment horizontal="right" vertical="center" readingOrder="2"/>
    </xf>
    <xf numFmtId="0" fontId="34" fillId="5" borderId="0" xfId="0" applyFont="1" applyFill="1" applyAlignment="1">
      <alignment vertical="center"/>
    </xf>
    <xf numFmtId="0" fontId="35" fillId="5" borderId="0" xfId="81" applyFont="1" applyFill="1" applyAlignment="1">
      <alignment horizontal="right" vertical="center"/>
    </xf>
    <xf numFmtId="49" fontId="8" fillId="5" borderId="13" xfId="33" applyNumberFormat="1" applyFont="1" applyFill="1" applyBorder="1" applyAlignment="1">
      <alignment horizontal="right" vertical="center" wrapText="1" indent="2"/>
    </xf>
    <xf numFmtId="49" fontId="8" fillId="5" borderId="13" xfId="33" applyNumberFormat="1" applyFont="1" applyFill="1" applyBorder="1" applyAlignment="1">
      <alignment horizontal="left" vertical="center" wrapText="1" indent="1"/>
    </xf>
    <xf numFmtId="49" fontId="5" fillId="5" borderId="13" xfId="33" applyNumberFormat="1" applyFill="1" applyBorder="1" applyAlignment="1">
      <alignment horizontal="left" vertical="center" wrapText="1"/>
    </xf>
    <xf numFmtId="49" fontId="8" fillId="5" borderId="15" xfId="33" applyNumberFormat="1" applyFont="1" applyFill="1" applyBorder="1" applyAlignment="1">
      <alignment horizontal="center" vertical="center"/>
    </xf>
    <xf numFmtId="1" fontId="8" fillId="5" borderId="13" xfId="33" applyNumberFormat="1" applyFont="1" applyFill="1" applyBorder="1" applyAlignment="1">
      <alignment horizontal="center" vertical="center"/>
    </xf>
    <xf numFmtId="49" fontId="8" fillId="5" borderId="13" xfId="33" applyNumberFormat="1" applyFont="1" applyFill="1" applyBorder="1" applyAlignment="1">
      <alignment horizontal="center" vertical="center"/>
    </xf>
    <xf numFmtId="4" fontId="5" fillId="5" borderId="51" xfId="82" applyNumberFormat="1" applyFont="1" applyFill="1" applyBorder="1" applyAlignment="1">
      <alignment horizontal="right" vertical="center"/>
    </xf>
    <xf numFmtId="4" fontId="8" fillId="5" borderId="51" xfId="82" applyNumberFormat="1" applyFont="1" applyFill="1" applyBorder="1" applyAlignment="1">
      <alignment horizontal="right" vertical="center"/>
    </xf>
    <xf numFmtId="49" fontId="8" fillId="5" borderId="14" xfId="33" applyNumberFormat="1" applyFont="1" applyFill="1" applyBorder="1" applyAlignment="1">
      <alignment horizontal="center" vertical="center"/>
    </xf>
    <xf numFmtId="43" fontId="17" fillId="5" borderId="13" xfId="84" applyFont="1" applyFill="1" applyBorder="1" applyAlignment="1">
      <alignment horizontal="right" vertical="center"/>
    </xf>
    <xf numFmtId="43" fontId="14" fillId="5" borderId="13" xfId="84" applyFont="1" applyFill="1" applyBorder="1" applyAlignment="1">
      <alignment horizontal="right" vertical="center"/>
    </xf>
    <xf numFmtId="43" fontId="10" fillId="5" borderId="13" xfId="84" applyFont="1" applyFill="1" applyBorder="1" applyAlignment="1">
      <alignment horizontal="right" vertical="center"/>
    </xf>
    <xf numFmtId="43" fontId="10" fillId="5" borderId="14" xfId="84" applyFont="1" applyFill="1" applyBorder="1" applyAlignment="1">
      <alignment horizontal="right" vertical="center"/>
    </xf>
    <xf numFmtId="43" fontId="14" fillId="5" borderId="14" xfId="84" applyFont="1" applyFill="1" applyBorder="1" applyAlignment="1">
      <alignment horizontal="right" vertical="center"/>
    </xf>
    <xf numFmtId="43" fontId="10" fillId="5" borderId="0" xfId="84" applyFont="1" applyFill="1" applyBorder="1" applyAlignment="1">
      <alignment horizontal="right" vertical="center"/>
    </xf>
    <xf numFmtId="43" fontId="14" fillId="5" borderId="0" xfId="84" applyFont="1" applyFill="1" applyBorder="1" applyAlignment="1">
      <alignment horizontal="right" vertical="center"/>
    </xf>
    <xf numFmtId="49" fontId="11" fillId="5" borderId="29" xfId="0" applyNumberFormat="1" applyFont="1" applyFill="1" applyBorder="1" applyAlignment="1">
      <alignment horizontal="right" vertical="center" wrapText="1"/>
    </xf>
    <xf numFmtId="43" fontId="17" fillId="5" borderId="51" xfId="84" applyFont="1" applyFill="1" applyBorder="1" applyAlignment="1">
      <alignment horizontal="right" vertical="center"/>
    </xf>
    <xf numFmtId="49" fontId="17" fillId="5" borderId="51" xfId="0" applyNumberFormat="1" applyFont="1" applyFill="1" applyBorder="1" applyAlignment="1">
      <alignment horizontal="left" vertical="center" indent="2"/>
    </xf>
    <xf numFmtId="49" fontId="14" fillId="5" borderId="51" xfId="0" applyNumberFormat="1" applyFont="1" applyFill="1" applyBorder="1" applyAlignment="1">
      <alignment horizontal="left" vertical="center" indent="2"/>
    </xf>
    <xf numFmtId="0" fontId="25" fillId="5" borderId="0" xfId="81" applyFont="1" applyFill="1" applyAlignment="1">
      <alignment horizontal="right"/>
    </xf>
    <xf numFmtId="0" fontId="35" fillId="5" borderId="0" xfId="81" applyFont="1" applyFill="1"/>
    <xf numFmtId="0" fontId="75" fillId="5" borderId="52" xfId="0" applyFont="1" applyFill="1" applyBorder="1" applyAlignment="1">
      <alignment horizontal="center" vertical="center" wrapText="1"/>
    </xf>
    <xf numFmtId="0" fontId="5" fillId="5" borderId="53" xfId="11" applyFill="1" applyBorder="1" applyAlignment="1">
      <alignment horizontal="left" vertical="center"/>
    </xf>
    <xf numFmtId="0" fontId="8" fillId="5" borderId="53" xfId="12" applyFont="1" applyFill="1" applyBorder="1" applyAlignment="1">
      <alignment horizontal="right" vertical="center" wrapText="1" indent="1"/>
    </xf>
    <xf numFmtId="167" fontId="31" fillId="5" borderId="53" xfId="0" applyNumberFormat="1" applyFont="1" applyFill="1" applyBorder="1" applyAlignment="1">
      <alignment horizontal="center" vertical="center"/>
    </xf>
    <xf numFmtId="167" fontId="31" fillId="5" borderId="54" xfId="0" applyNumberFormat="1" applyFont="1" applyFill="1" applyBorder="1" applyAlignment="1">
      <alignment horizontal="center" vertical="center"/>
    </xf>
    <xf numFmtId="2" fontId="60" fillId="5" borderId="55" xfId="0" applyNumberFormat="1" applyFont="1" applyFill="1" applyBorder="1" applyAlignment="1">
      <alignment horizontal="center" vertical="center"/>
    </xf>
    <xf numFmtId="167" fontId="31" fillId="5" borderId="56" xfId="0" applyNumberFormat="1" applyFont="1" applyFill="1" applyBorder="1" applyAlignment="1">
      <alignment horizontal="center" vertical="center"/>
    </xf>
    <xf numFmtId="0" fontId="10" fillId="5" borderId="53" xfId="11" applyFont="1" applyFill="1" applyBorder="1" applyAlignment="1">
      <alignment horizontal="left" vertical="center" wrapText="1" indent="1"/>
    </xf>
    <xf numFmtId="0" fontId="5" fillId="5" borderId="53" xfId="11" applyFill="1" applyBorder="1" applyAlignment="1">
      <alignment horizontal="left" vertical="center" indent="1"/>
    </xf>
    <xf numFmtId="167" fontId="8" fillId="5" borderId="51" xfId="10" applyNumberFormat="1" applyFont="1" applyFill="1" applyBorder="1" applyAlignment="1">
      <alignment horizontal="center" vertical="center"/>
    </xf>
    <xf numFmtId="167" fontId="8" fillId="5" borderId="14" xfId="10" applyNumberFormat="1" applyFont="1" applyFill="1" applyBorder="1" applyAlignment="1">
      <alignment horizontal="center" vertical="center"/>
    </xf>
    <xf numFmtId="0" fontId="35" fillId="0" borderId="0" xfId="0" applyFont="1"/>
    <xf numFmtId="0" fontId="35" fillId="0" borderId="0" xfId="0" applyFont="1" applyAlignment="1">
      <alignment horizontal="center"/>
    </xf>
    <xf numFmtId="0" fontId="35" fillId="0" borderId="0" xfId="17" applyFont="1" applyAlignment="1">
      <alignment vertical="center"/>
    </xf>
    <xf numFmtId="0" fontId="11" fillId="0" borderId="0" xfId="0" applyFont="1" applyAlignment="1">
      <alignment horizontal="center" wrapText="1" readingOrder="1"/>
    </xf>
    <xf numFmtId="0" fontId="81" fillId="5" borderId="52" xfId="0" applyFont="1" applyFill="1" applyBorder="1" applyAlignment="1">
      <alignment horizontal="center" vertical="center" wrapText="1"/>
    </xf>
    <xf numFmtId="0" fontId="81" fillId="5" borderId="52" xfId="0" applyFont="1" applyFill="1" applyBorder="1" applyAlignment="1">
      <alignment horizontal="center" vertical="center" wrapText="1" readingOrder="1"/>
    </xf>
    <xf numFmtId="0" fontId="10" fillId="5" borderId="13" xfId="11" applyFont="1" applyFill="1" applyBorder="1" applyAlignment="1">
      <alignment horizontal="left" vertical="center"/>
    </xf>
    <xf numFmtId="167" fontId="17" fillId="5" borderId="13" xfId="10" applyNumberFormat="1" applyFont="1" applyFill="1" applyBorder="1" applyAlignment="1">
      <alignment horizontal="center" vertical="center"/>
    </xf>
    <xf numFmtId="167" fontId="17" fillId="5" borderId="15" xfId="10" applyNumberFormat="1" applyFont="1" applyFill="1" applyBorder="1" applyAlignment="1">
      <alignment horizontal="center" vertical="center"/>
    </xf>
    <xf numFmtId="0" fontId="10" fillId="5" borderId="13" xfId="11" applyFont="1" applyFill="1" applyBorder="1" applyAlignment="1">
      <alignment horizontal="left" vertical="center" indent="1"/>
    </xf>
    <xf numFmtId="0" fontId="10" fillId="5" borderId="13" xfId="12" applyFont="1" applyFill="1" applyBorder="1" applyAlignment="1">
      <alignment horizontal="right" vertical="center" wrapText="1" indent="1"/>
    </xf>
    <xf numFmtId="0" fontId="5" fillId="5" borderId="13" xfId="12" applyFont="1" applyFill="1" applyBorder="1" applyAlignment="1">
      <alignment horizontal="right" vertical="center" wrapText="1" indent="1"/>
    </xf>
    <xf numFmtId="0" fontId="8" fillId="5" borderId="15" xfId="11" applyFont="1" applyFill="1" applyBorder="1" applyAlignment="1">
      <alignment horizontal="left" vertical="center"/>
    </xf>
    <xf numFmtId="0" fontId="8" fillId="5" borderId="15" xfId="11" applyFont="1" applyFill="1" applyBorder="1" applyAlignment="1">
      <alignment horizontal="left" vertical="center" indent="1"/>
    </xf>
    <xf numFmtId="170" fontId="8" fillId="5" borderId="13" xfId="11" applyNumberFormat="1" applyFont="1" applyFill="1" applyBorder="1" applyAlignment="1">
      <alignment horizontal="left" vertical="center"/>
    </xf>
    <xf numFmtId="170" fontId="8" fillId="5" borderId="13" xfId="11" applyNumberFormat="1" applyFont="1" applyFill="1" applyBorder="1" applyAlignment="1">
      <alignment horizontal="left" vertical="center" indent="1"/>
    </xf>
    <xf numFmtId="0" fontId="8" fillId="5" borderId="13" xfId="11" applyFont="1" applyFill="1" applyBorder="1" applyAlignment="1">
      <alignment horizontal="left" vertical="center"/>
    </xf>
    <xf numFmtId="0" fontId="8" fillId="5" borderId="13" xfId="11" applyFont="1" applyFill="1" applyBorder="1" applyAlignment="1">
      <alignment horizontal="left" vertical="center" indent="1"/>
    </xf>
    <xf numFmtId="167" fontId="5" fillId="5" borderId="15" xfId="10" applyNumberFormat="1" applyFill="1" applyBorder="1" applyAlignment="1">
      <alignment horizontal="center" vertical="center"/>
    </xf>
    <xf numFmtId="167" fontId="5" fillId="5" borderId="13" xfId="10" applyNumberFormat="1" applyFill="1" applyBorder="1" applyAlignment="1">
      <alignment horizontal="center" vertical="center"/>
    </xf>
    <xf numFmtId="0" fontId="5" fillId="5" borderId="14" xfId="12" applyFont="1" applyFill="1" applyBorder="1" applyAlignment="1">
      <alignment horizontal="right" vertical="center" wrapText="1" indent="1"/>
    </xf>
    <xf numFmtId="167" fontId="5" fillId="5" borderId="14" xfId="10" applyNumberFormat="1" applyFill="1" applyBorder="1" applyAlignment="1">
      <alignment horizontal="center" vertical="center"/>
    </xf>
    <xf numFmtId="0" fontId="5" fillId="5" borderId="53" xfId="12" applyFont="1" applyFill="1" applyBorder="1" applyAlignment="1">
      <alignment horizontal="right" vertical="center" wrapText="1" indent="1"/>
    </xf>
    <xf numFmtId="167" fontId="5" fillId="5" borderId="53" xfId="10" applyNumberFormat="1" applyFill="1" applyBorder="1" applyAlignment="1">
      <alignment horizontal="center" vertical="center"/>
    </xf>
    <xf numFmtId="0" fontId="5" fillId="5" borderId="15" xfId="12" applyFont="1" applyFill="1" applyBorder="1" applyAlignment="1">
      <alignment horizontal="right" vertical="center" wrapText="1" indent="1"/>
    </xf>
    <xf numFmtId="0" fontId="10" fillId="5" borderId="13" xfId="11" applyFont="1" applyFill="1" applyBorder="1" applyAlignment="1">
      <alignment horizontal="left" vertical="center" wrapText="1" indent="1" readingOrder="2"/>
    </xf>
    <xf numFmtId="0" fontId="43" fillId="5" borderId="13" xfId="13" applyFont="1" applyFill="1" applyBorder="1" applyAlignment="1">
      <alignment horizontal="right" vertical="center" wrapText="1" indent="1"/>
    </xf>
    <xf numFmtId="49" fontId="82" fillId="0" borderId="16" xfId="33" applyNumberFormat="1" applyFont="1" applyBorder="1" applyAlignment="1">
      <alignment horizontal="center" vertical="center" wrapText="1" readingOrder="1"/>
    </xf>
    <xf numFmtId="49" fontId="82" fillId="0" borderId="27" xfId="33" applyNumberFormat="1" applyFont="1" applyBorder="1" applyAlignment="1">
      <alignment horizontal="center" vertical="center" wrapText="1"/>
    </xf>
    <xf numFmtId="49" fontId="80" fillId="0" borderId="16" xfId="33" applyNumberFormat="1" applyFont="1" applyBorder="1" applyAlignment="1">
      <alignment horizontal="center" vertical="center" wrapText="1"/>
    </xf>
    <xf numFmtId="49" fontId="80" fillId="0" borderId="16" xfId="33" applyNumberFormat="1" applyFont="1" applyBorder="1" applyAlignment="1">
      <alignment horizontal="center" vertical="center" wrapText="1" readingOrder="1"/>
    </xf>
    <xf numFmtId="49" fontId="8" fillId="5" borderId="38" xfId="83" applyNumberFormat="1" applyFont="1" applyFill="1" applyBorder="1" applyAlignment="1">
      <alignment horizontal="center" vertical="center" readingOrder="2"/>
    </xf>
    <xf numFmtId="49" fontId="8" fillId="5" borderId="33" xfId="83" applyNumberFormat="1" applyFont="1" applyFill="1" applyBorder="1" applyAlignment="1">
      <alignment horizontal="center" vertical="center" readingOrder="2"/>
    </xf>
    <xf numFmtId="49" fontId="8" fillId="5" borderId="28" xfId="0" applyNumberFormat="1" applyFont="1" applyFill="1" applyBorder="1" applyAlignment="1">
      <alignment horizontal="left" vertical="center" wrapText="1"/>
    </xf>
    <xf numFmtId="0" fontId="56" fillId="0" borderId="0" xfId="0" applyFont="1" applyAlignment="1">
      <alignment horizontal="center" vertical="center"/>
    </xf>
    <xf numFmtId="0" fontId="5" fillId="0" borderId="0" xfId="17"/>
    <xf numFmtId="0" fontId="10" fillId="0" borderId="0" xfId="17" applyFont="1"/>
    <xf numFmtId="0" fontId="26" fillId="0" borderId="0" xfId="17" applyFont="1" applyAlignment="1">
      <alignment horizontal="center" vertical="center" wrapText="1" readingOrder="1"/>
    </xf>
    <xf numFmtId="0" fontId="11" fillId="0" borderId="0" xfId="18" applyFont="1" applyAlignment="1">
      <alignment horizontal="right" vertical="center"/>
    </xf>
    <xf numFmtId="0" fontId="24" fillId="0" borderId="0" xfId="18" applyFont="1" applyAlignment="1">
      <alignment horizontal="left" vertical="center" wrapText="1"/>
    </xf>
    <xf numFmtId="0" fontId="40" fillId="0" borderId="0" xfId="18" applyFont="1" applyAlignment="1">
      <alignment vertical="center"/>
    </xf>
    <xf numFmtId="0" fontId="10" fillId="0" borderId="0" xfId="18" applyFont="1" applyAlignment="1">
      <alignment vertical="center"/>
    </xf>
    <xf numFmtId="0" fontId="71" fillId="8" borderId="23" xfId="0" applyFont="1" applyFill="1" applyBorder="1" applyAlignment="1">
      <alignment horizontal="left" vertical="center"/>
    </xf>
    <xf numFmtId="0" fontId="74" fillId="8" borderId="23" xfId="0" applyFont="1" applyFill="1" applyBorder="1" applyAlignment="1">
      <alignment horizontal="right" vertical="center"/>
    </xf>
    <xf numFmtId="0" fontId="24" fillId="0" borderId="0" xfId="0" applyFont="1" applyAlignment="1">
      <alignment horizontal="center" vertical="center" wrapText="1"/>
    </xf>
    <xf numFmtId="0" fontId="78" fillId="0" borderId="0" xfId="0" applyFont="1" applyAlignment="1">
      <alignment horizontal="center" wrapText="1"/>
    </xf>
    <xf numFmtId="0" fontId="78" fillId="0" borderId="0" xfId="0" applyFont="1" applyAlignment="1">
      <alignment horizontal="center" vertical="center" wrapText="1" readingOrder="2"/>
    </xf>
    <xf numFmtId="0" fontId="77" fillId="0" borderId="0" xfId="0" applyFont="1" applyAlignment="1">
      <alignment horizontal="center" wrapText="1"/>
    </xf>
    <xf numFmtId="0" fontId="77" fillId="0" borderId="0" xfId="0" applyFont="1" applyAlignment="1">
      <alignment horizontal="center" vertical="center" wrapText="1"/>
    </xf>
    <xf numFmtId="0" fontId="32" fillId="0" borderId="0" xfId="17" applyFont="1" applyAlignment="1">
      <alignment horizontal="center" vertical="center" wrapText="1" readingOrder="1"/>
    </xf>
    <xf numFmtId="0" fontId="95" fillId="0" borderId="0" xfId="17" applyFont="1" applyAlignment="1">
      <alignment horizontal="center" vertical="center" wrapText="1" readingOrder="1"/>
    </xf>
    <xf numFmtId="0" fontId="96" fillId="0" borderId="0" xfId="0" applyFont="1" applyAlignment="1">
      <alignment horizontal="center" wrapText="1"/>
    </xf>
    <xf numFmtId="0" fontId="96" fillId="0" borderId="0" xfId="0" applyFont="1" applyAlignment="1">
      <alignment horizontal="center" vertical="center" wrapText="1" readingOrder="2"/>
    </xf>
    <xf numFmtId="0" fontId="11" fillId="0" borderId="0" xfId="0" applyFont="1" applyAlignment="1">
      <alignment horizontal="center" wrapText="1" readingOrder="1"/>
    </xf>
    <xf numFmtId="0" fontId="43" fillId="0" borderId="0" xfId="0" applyFont="1" applyAlignment="1">
      <alignment horizontal="center"/>
    </xf>
    <xf numFmtId="0" fontId="27" fillId="0" borderId="0" xfId="17" applyFont="1" applyAlignment="1">
      <alignment horizontal="center" vertical="center" wrapText="1" readingOrder="1"/>
    </xf>
    <xf numFmtId="0" fontId="56" fillId="0" borderId="0" xfId="0" applyFont="1" applyAlignment="1">
      <alignment horizontal="center"/>
    </xf>
    <xf numFmtId="0" fontId="87" fillId="0" borderId="0" xfId="55" applyNumberFormat="1" applyFont="1" applyFill="1" applyBorder="1" applyAlignment="1">
      <alignment horizontal="center" vertical="center" wrapText="1" readingOrder="1"/>
    </xf>
    <xf numFmtId="165" fontId="86" fillId="0" borderId="0" xfId="55" applyNumberFormat="1" applyFont="1" applyFill="1" applyBorder="1" applyAlignment="1">
      <alignment horizontal="center" vertical="center" wrapText="1"/>
    </xf>
    <xf numFmtId="0" fontId="86" fillId="0" borderId="0" xfId="55" applyNumberFormat="1" applyFont="1" applyFill="1" applyBorder="1" applyAlignment="1">
      <alignment horizontal="center" vertical="center" wrapText="1" readingOrder="2"/>
    </xf>
    <xf numFmtId="165" fontId="87" fillId="0" borderId="0" xfId="55" applyNumberFormat="1" applyFont="1" applyFill="1" applyBorder="1" applyAlignment="1">
      <alignment horizontal="center" vertical="center" wrapText="1"/>
    </xf>
    <xf numFmtId="0" fontId="88" fillId="0" borderId="0" xfId="65" applyFont="1" applyAlignment="1">
      <alignment horizontal="center" wrapText="1"/>
    </xf>
    <xf numFmtId="0" fontId="89" fillId="0" borderId="0" xfId="65" applyFont="1" applyAlignment="1">
      <alignment horizontal="center" vertical="center" wrapText="1"/>
    </xf>
    <xf numFmtId="0" fontId="74" fillId="8" borderId="23" xfId="65" applyFont="1" applyFill="1" applyBorder="1" applyAlignment="1">
      <alignment horizontal="right" vertical="center"/>
    </xf>
    <xf numFmtId="0" fontId="71" fillId="8" borderId="23" xfId="65" applyFont="1" applyFill="1" applyBorder="1" applyAlignment="1">
      <alignment horizontal="left" vertical="center"/>
    </xf>
    <xf numFmtId="0" fontId="87" fillId="9" borderId="31" xfId="65" applyFont="1" applyFill="1" applyBorder="1" applyAlignment="1">
      <alignment horizontal="center" vertical="center"/>
    </xf>
    <xf numFmtId="0" fontId="87" fillId="9" borderId="23" xfId="65" applyFont="1" applyFill="1" applyBorder="1" applyAlignment="1">
      <alignment horizontal="center" vertical="center"/>
    </xf>
    <xf numFmtId="0" fontId="80" fillId="9" borderId="35" xfId="65" applyFont="1" applyFill="1" applyBorder="1" applyAlignment="1">
      <alignment horizontal="center" vertical="center"/>
    </xf>
    <xf numFmtId="0" fontId="80" fillId="9" borderId="34" xfId="65" applyFont="1" applyFill="1" applyBorder="1" applyAlignment="1">
      <alignment horizontal="center" vertical="center"/>
    </xf>
    <xf numFmtId="0" fontId="88" fillId="0" borderId="0" xfId="86" applyFont="1" applyAlignment="1">
      <alignment horizontal="center" wrapText="1"/>
    </xf>
    <xf numFmtId="0" fontId="89" fillId="0" borderId="0" xfId="86" applyFont="1" applyAlignment="1">
      <alignment horizontal="center" vertical="center" wrapText="1"/>
    </xf>
    <xf numFmtId="0" fontId="87" fillId="9" borderId="20" xfId="65" applyFont="1" applyFill="1" applyBorder="1" applyAlignment="1">
      <alignment horizontal="center" vertical="center" wrapText="1"/>
    </xf>
    <xf numFmtId="0" fontId="87" fillId="9" borderId="46" xfId="65" applyFont="1" applyFill="1" applyBorder="1" applyAlignment="1">
      <alignment horizontal="center" vertical="center" wrapText="1"/>
    </xf>
    <xf numFmtId="0" fontId="87" fillId="9" borderId="21" xfId="65" applyFont="1" applyFill="1" applyBorder="1" applyAlignment="1">
      <alignment horizontal="center" vertical="center" wrapText="1"/>
    </xf>
    <xf numFmtId="0" fontId="87" fillId="9" borderId="18" xfId="65" applyFont="1" applyFill="1" applyBorder="1" applyAlignment="1">
      <alignment horizontal="center" vertical="center" wrapText="1"/>
    </xf>
    <xf numFmtId="0" fontId="87" fillId="9" borderId="17" xfId="65" applyFont="1" applyFill="1" applyBorder="1" applyAlignment="1">
      <alignment horizontal="center" vertical="center" wrapText="1"/>
    </xf>
    <xf numFmtId="0" fontId="74" fillId="8" borderId="23" xfId="65" applyFont="1" applyFill="1" applyBorder="1" applyAlignment="1">
      <alignment horizontal="right"/>
    </xf>
    <xf numFmtId="0" fontId="71" fillId="8" borderId="23" xfId="65" applyFont="1" applyFill="1" applyBorder="1" applyAlignment="1">
      <alignment horizontal="left"/>
    </xf>
    <xf numFmtId="0" fontId="3" fillId="0" borderId="40" xfId="85" applyBorder="1" applyAlignment="1">
      <alignment horizontal="center" vertical="center"/>
    </xf>
    <xf numFmtId="0" fontId="46" fillId="0" borderId="40" xfId="85" applyFont="1" applyBorder="1" applyAlignment="1">
      <alignment horizontal="center" vertical="center"/>
    </xf>
    <xf numFmtId="0" fontId="3" fillId="0" borderId="41" xfId="85" applyBorder="1" applyAlignment="1">
      <alignment horizontal="center" vertical="center"/>
    </xf>
    <xf numFmtId="0" fontId="3" fillId="0" borderId="40" xfId="85" applyBorder="1" applyAlignment="1">
      <alignment horizontal="center"/>
    </xf>
    <xf numFmtId="0" fontId="53" fillId="0" borderId="40" xfId="85" applyFont="1" applyBorder="1" applyAlignment="1">
      <alignment horizontal="center" vertical="center"/>
    </xf>
    <xf numFmtId="0" fontId="50" fillId="0" borderId="40" xfId="85" applyFont="1" applyBorder="1" applyAlignment="1">
      <alignment horizontal="center" vertical="center"/>
    </xf>
    <xf numFmtId="0" fontId="45" fillId="0" borderId="40" xfId="85" applyFont="1" applyBorder="1" applyAlignment="1">
      <alignment horizontal="center" vertical="center"/>
    </xf>
    <xf numFmtId="0" fontId="46" fillId="0" borderId="40" xfId="85" applyFont="1" applyBorder="1" applyAlignment="1">
      <alignment horizontal="center"/>
    </xf>
    <xf numFmtId="0" fontId="46" fillId="0" borderId="44" xfId="85" applyFont="1" applyBorder="1" applyAlignment="1">
      <alignment horizontal="center" vertical="center"/>
    </xf>
    <xf numFmtId="0" fontId="46" fillId="0" borderId="45" xfId="85" applyFont="1" applyBorder="1" applyAlignment="1">
      <alignment horizontal="center" vertical="center"/>
    </xf>
    <xf numFmtId="0" fontId="74" fillId="8" borderId="23" xfId="86" applyFont="1" applyFill="1" applyBorder="1" applyAlignment="1">
      <alignment horizontal="center" vertical="center"/>
    </xf>
    <xf numFmtId="0" fontId="86" fillId="0" borderId="0" xfId="86" applyFont="1" applyAlignment="1">
      <alignment horizontal="center" vertical="center" wrapText="1"/>
    </xf>
    <xf numFmtId="0" fontId="87" fillId="0" borderId="0" xfId="86" applyFont="1" applyAlignment="1">
      <alignment horizontal="center" vertical="center" wrapText="1"/>
    </xf>
    <xf numFmtId="0" fontId="88" fillId="0" borderId="0" xfId="86" applyFont="1" applyAlignment="1">
      <alignment horizontal="center" vertical="center" wrapText="1"/>
    </xf>
    <xf numFmtId="49" fontId="86" fillId="0" borderId="0" xfId="33" applyNumberFormat="1" applyFont="1" applyAlignment="1">
      <alignment horizontal="center" wrapText="1" readingOrder="2"/>
    </xf>
    <xf numFmtId="49" fontId="87" fillId="0" borderId="0" xfId="33" applyNumberFormat="1" applyFont="1" applyAlignment="1">
      <alignment horizontal="center" vertical="center" wrapText="1" readingOrder="1"/>
    </xf>
    <xf numFmtId="49" fontId="82" fillId="5" borderId="16" xfId="33" applyNumberFormat="1" applyFont="1" applyFill="1" applyBorder="1" applyAlignment="1">
      <alignment horizontal="center" vertical="center" wrapText="1"/>
    </xf>
    <xf numFmtId="0" fontId="87" fillId="5" borderId="16" xfId="33" applyFont="1" applyFill="1" applyBorder="1" applyAlignment="1">
      <alignment horizontal="center" vertical="center" wrapText="1"/>
    </xf>
    <xf numFmtId="0" fontId="87" fillId="5" borderId="16" xfId="33" applyFont="1" applyFill="1" applyBorder="1" applyAlignment="1">
      <alignment horizontal="center" vertical="center"/>
    </xf>
    <xf numFmtId="49" fontId="80" fillId="5" borderId="18" xfId="33" applyNumberFormat="1" applyFont="1" applyFill="1" applyBorder="1" applyAlignment="1">
      <alignment horizontal="center" vertical="center"/>
    </xf>
    <xf numFmtId="49" fontId="80" fillId="5" borderId="17" xfId="33" applyNumberFormat="1" applyFont="1" applyFill="1" applyBorder="1" applyAlignment="1">
      <alignment horizontal="center" vertical="center"/>
    </xf>
    <xf numFmtId="49" fontId="82" fillId="5" borderId="16" xfId="83" applyNumberFormat="1" applyFont="1" applyFill="1" applyBorder="1" applyAlignment="1">
      <alignment horizontal="center" vertical="center" wrapText="1" readingOrder="1"/>
    </xf>
    <xf numFmtId="0" fontId="85" fillId="5" borderId="16" xfId="83" applyFont="1" applyFill="1" applyBorder="1" applyAlignment="1">
      <alignment vertical="center"/>
    </xf>
    <xf numFmtId="0" fontId="85" fillId="5" borderId="16" xfId="83" applyFont="1" applyFill="1" applyBorder="1" applyAlignment="1">
      <alignment horizontal="center" vertical="center" wrapText="1" readingOrder="1"/>
    </xf>
    <xf numFmtId="49" fontId="86" fillId="0" borderId="0" xfId="0" applyNumberFormat="1" applyFont="1" applyAlignment="1">
      <alignment horizontal="center" wrapText="1" readingOrder="2"/>
    </xf>
    <xf numFmtId="49" fontId="87" fillId="0" borderId="0" xfId="0" applyNumberFormat="1" applyFont="1" applyAlignment="1">
      <alignment horizontal="center" vertical="center" wrapText="1"/>
    </xf>
    <xf numFmtId="49" fontId="87" fillId="5" borderId="21" xfId="0" applyNumberFormat="1" applyFont="1" applyFill="1" applyBorder="1" applyAlignment="1">
      <alignment horizontal="center" vertical="center" wrapText="1" readingOrder="1"/>
    </xf>
    <xf numFmtId="0" fontId="93" fillId="5" borderId="21" xfId="0" applyFont="1" applyFill="1" applyBorder="1" applyAlignment="1">
      <alignment horizontal="center" vertical="center"/>
    </xf>
    <xf numFmtId="49" fontId="80" fillId="5" borderId="16" xfId="0" applyNumberFormat="1" applyFont="1" applyFill="1" applyBorder="1" applyAlignment="1">
      <alignment horizontal="center" vertical="center" wrapText="1"/>
    </xf>
    <xf numFmtId="0" fontId="93" fillId="5" borderId="16" xfId="0" applyFont="1" applyFill="1" applyBorder="1" applyAlignment="1">
      <alignment horizontal="center" vertical="center"/>
    </xf>
    <xf numFmtId="0" fontId="80" fillId="5" borderId="16" xfId="0" applyFont="1" applyFill="1" applyBorder="1" applyAlignment="1">
      <alignment horizontal="center" vertical="center" wrapText="1"/>
    </xf>
    <xf numFmtId="0" fontId="92" fillId="5" borderId="16" xfId="0" applyFont="1" applyFill="1" applyBorder="1" applyAlignment="1">
      <alignment horizontal="center" vertical="center"/>
    </xf>
    <xf numFmtId="49" fontId="80" fillId="5" borderId="20" xfId="0" applyNumberFormat="1" applyFont="1" applyFill="1" applyBorder="1" applyAlignment="1">
      <alignment horizontal="center" vertical="center" wrapText="1" readingOrder="1"/>
    </xf>
    <xf numFmtId="0" fontId="92" fillId="5" borderId="20" xfId="0" applyFont="1" applyFill="1" applyBorder="1" applyAlignment="1">
      <alignment horizontal="center" vertical="center"/>
    </xf>
    <xf numFmtId="0" fontId="72" fillId="8" borderId="23" xfId="0" applyFont="1" applyFill="1" applyBorder="1" applyAlignment="1">
      <alignment horizontal="center" vertical="center"/>
    </xf>
    <xf numFmtId="49" fontId="87" fillId="0" borderId="0" xfId="33" applyNumberFormat="1" applyFont="1" applyAlignment="1">
      <alignment horizontal="center" vertical="center" wrapText="1"/>
    </xf>
    <xf numFmtId="0" fontId="71" fillId="8" borderId="23" xfId="65" applyFont="1" applyFill="1" applyBorder="1" applyAlignment="1">
      <alignment horizontal="center" vertical="center"/>
    </xf>
    <xf numFmtId="49" fontId="82" fillId="5" borderId="18" xfId="33" applyNumberFormat="1" applyFont="1" applyFill="1" applyBorder="1" applyAlignment="1">
      <alignment horizontal="center" vertical="center" wrapText="1"/>
    </xf>
    <xf numFmtId="49" fontId="82" fillId="5" borderId="17" xfId="33" applyNumberFormat="1" applyFont="1" applyFill="1" applyBorder="1" applyAlignment="1">
      <alignment horizontal="center" vertical="center" wrapText="1"/>
    </xf>
    <xf numFmtId="0" fontId="87" fillId="5" borderId="20" xfId="33" applyFont="1" applyFill="1" applyBorder="1" applyAlignment="1">
      <alignment horizontal="center" vertical="center" wrapText="1"/>
    </xf>
    <xf numFmtId="0" fontId="87" fillId="5" borderId="46" xfId="33" applyFont="1" applyFill="1" applyBorder="1" applyAlignment="1">
      <alignment horizontal="center" vertical="center" wrapText="1"/>
    </xf>
    <xf numFmtId="0" fontId="87" fillId="5" borderId="21" xfId="33" applyFont="1" applyFill="1" applyBorder="1" applyAlignment="1">
      <alignment horizontal="center" vertical="center" wrapText="1"/>
    </xf>
    <xf numFmtId="49" fontId="82" fillId="5" borderId="18" xfId="83" applyNumberFormat="1" applyFont="1" applyFill="1" applyBorder="1" applyAlignment="1">
      <alignment horizontal="center" wrapText="1" readingOrder="1"/>
    </xf>
    <xf numFmtId="49" fontId="82" fillId="5" borderId="17" xfId="83" applyNumberFormat="1" applyFont="1" applyFill="1" applyBorder="1" applyAlignment="1">
      <alignment horizontal="center" wrapText="1" readingOrder="1"/>
    </xf>
    <xf numFmtId="49" fontId="80" fillId="5" borderId="16" xfId="33" applyNumberFormat="1" applyFont="1" applyFill="1" applyBorder="1" applyAlignment="1">
      <alignment horizontal="center" vertical="center" wrapText="1"/>
    </xf>
    <xf numFmtId="0" fontId="80" fillId="5" borderId="16" xfId="33" applyFont="1" applyFill="1" applyBorder="1" applyAlignment="1">
      <alignment horizontal="center" vertical="center" wrapText="1"/>
    </xf>
    <xf numFmtId="0" fontId="80" fillId="5" borderId="16" xfId="33" applyFont="1" applyFill="1" applyBorder="1" applyAlignment="1">
      <alignment horizontal="center" vertical="center"/>
    </xf>
    <xf numFmtId="0" fontId="80" fillId="5" borderId="16" xfId="0" applyFont="1" applyFill="1" applyBorder="1" applyAlignment="1">
      <alignment horizontal="center" vertical="center"/>
    </xf>
  </cellXfs>
  <cellStyles count="134">
    <cellStyle name="Comma" xfId="82" builtinId="3"/>
    <cellStyle name="Comma 2" xfId="66" xr:uid="{00000000-0005-0000-0000-000001000000}"/>
    <cellStyle name="Comma 2 2" xfId="84" xr:uid="{00000000-0005-0000-0000-000002000000}"/>
    <cellStyle name="Comma 2 3" xfId="121" xr:uid="{F8E97E27-8B06-4E5D-AD09-CC8A823C3B91}"/>
    <cellStyle name="Comma 2 4" xfId="90" xr:uid="{44169C99-CD93-4AEC-949E-1375DAD07B77}"/>
    <cellStyle name="Comma 3" xfId="91" xr:uid="{EA9C2B4E-7658-415C-97B5-9C4E546B6F86}"/>
    <cellStyle name="Comma 4" xfId="92" xr:uid="{82CDB643-A364-4656-8EC1-DFB6831BE390}"/>
    <cellStyle name="Comma 5" xfId="130" xr:uid="{96FC1DA2-7A54-4BCB-B606-4AA4AAED02DF}"/>
    <cellStyle name="Comma 6" xfId="133" xr:uid="{E66C30B2-F2FE-41AA-A38D-6D49C5624B1D}"/>
    <cellStyle name="H1" xfId="1" xr:uid="{00000000-0005-0000-0000-000003000000}"/>
    <cellStyle name="H2" xfId="2" xr:uid="{00000000-0005-0000-0000-000004000000}"/>
    <cellStyle name="had" xfId="3" xr:uid="{00000000-0005-0000-0000-000005000000}"/>
    <cellStyle name="had0" xfId="4" xr:uid="{00000000-0005-0000-0000-000006000000}"/>
    <cellStyle name="Had1" xfId="5" xr:uid="{00000000-0005-0000-0000-000007000000}"/>
    <cellStyle name="Had2" xfId="6" xr:uid="{00000000-0005-0000-0000-000008000000}"/>
    <cellStyle name="Had3" xfId="7" xr:uid="{00000000-0005-0000-0000-000009000000}"/>
    <cellStyle name="inxa" xfId="8" xr:uid="{00000000-0005-0000-0000-00000A000000}"/>
    <cellStyle name="inxe" xfId="9" xr:uid="{00000000-0005-0000-0000-00000B000000}"/>
    <cellStyle name="Normal" xfId="0" builtinId="0"/>
    <cellStyle name="Normal 10" xfId="10" xr:uid="{00000000-0005-0000-0000-00000D000000}"/>
    <cellStyle name="Normal 11" xfId="11" xr:uid="{00000000-0005-0000-0000-00000E000000}"/>
    <cellStyle name="Normal 13" xfId="12" xr:uid="{00000000-0005-0000-0000-00000F000000}"/>
    <cellStyle name="Normal 13 2" xfId="13" xr:uid="{00000000-0005-0000-0000-000010000000}"/>
    <cellStyle name="Normal 14" xfId="14" xr:uid="{00000000-0005-0000-0000-000011000000}"/>
    <cellStyle name="Normal 14 2" xfId="99" xr:uid="{3D6F4A71-B617-41EC-8C45-44D6BBD87E73}"/>
    <cellStyle name="Normal 16" xfId="15" xr:uid="{00000000-0005-0000-0000-000012000000}"/>
    <cellStyle name="Normal 16 2" xfId="16" xr:uid="{00000000-0005-0000-0000-000013000000}"/>
    <cellStyle name="Normal 2" xfId="17" xr:uid="{00000000-0005-0000-0000-000014000000}"/>
    <cellStyle name="Normal 2 10" xfId="18" xr:uid="{00000000-0005-0000-0000-000015000000}"/>
    <cellStyle name="Normal 2 10 2" xfId="81" xr:uid="{00000000-0005-0000-0000-000016000000}"/>
    <cellStyle name="Normal 2 10 2 2" xfId="129" xr:uid="{DEAE5FAC-89DE-4986-8A0D-AFD13BFEB8DC}"/>
    <cellStyle name="Normal 2 10 3" xfId="101" xr:uid="{AFC93478-4070-4229-A538-B05F6089219A}"/>
    <cellStyle name="Normal 2 11" xfId="19" xr:uid="{00000000-0005-0000-0000-000017000000}"/>
    <cellStyle name="Normal 2 11 2" xfId="102" xr:uid="{106B6D90-C33F-4619-BD19-1F6BAC7F0A37}"/>
    <cellStyle name="Normal 2 12" xfId="20" xr:uid="{00000000-0005-0000-0000-000018000000}"/>
    <cellStyle name="Normal 2 12 2" xfId="103" xr:uid="{6E1F09A5-33FF-4CA7-BE4D-6CA15B31D5FC}"/>
    <cellStyle name="Normal 2 13" xfId="21" xr:uid="{00000000-0005-0000-0000-000019000000}"/>
    <cellStyle name="Normal 2 13 2" xfId="104" xr:uid="{B401BF54-2CE9-498F-A44D-23D21F3905C2}"/>
    <cellStyle name="Normal 2 14" xfId="22" xr:uid="{00000000-0005-0000-0000-00001A000000}"/>
    <cellStyle name="Normal 2 14 2" xfId="105" xr:uid="{5C8A010F-4CEE-4E6D-B60B-06258AFA55A3}"/>
    <cellStyle name="Normal 2 15" xfId="23" xr:uid="{00000000-0005-0000-0000-00001B000000}"/>
    <cellStyle name="Normal 2 15 2" xfId="106" xr:uid="{56F728DA-4382-436D-B3A8-5B7CB5B22D94}"/>
    <cellStyle name="Normal 2 16" xfId="24" xr:uid="{00000000-0005-0000-0000-00001C000000}"/>
    <cellStyle name="Normal 2 16 2" xfId="107" xr:uid="{302601CA-C3AB-4858-9693-12D98D82B517}"/>
    <cellStyle name="Normal 2 17" xfId="68" xr:uid="{00000000-0005-0000-0000-00001D000000}"/>
    <cellStyle name="Normal 2 17 2" xfId="122" xr:uid="{08248B8A-7B8E-47D2-A34D-0F7C1D2B7B29}"/>
    <cellStyle name="Normal 2 18" xfId="78" xr:uid="{00000000-0005-0000-0000-00001E000000}"/>
    <cellStyle name="Normal 2 18 2" xfId="127" xr:uid="{530E94D2-DE98-4497-9B9A-E8DEE56096CA}"/>
    <cellStyle name="Normal 2 19" xfId="87" xr:uid="{00000000-0005-0000-0000-00001F000000}"/>
    <cellStyle name="Normal 2 19 2" xfId="131" xr:uid="{7A4AAE2E-6638-45C4-8DD4-C348C2AA47F4}"/>
    <cellStyle name="Normal 2 2" xfId="25" xr:uid="{00000000-0005-0000-0000-000020000000}"/>
    <cellStyle name="Normal 2 2 2" xfId="83" xr:uid="{00000000-0005-0000-0000-000021000000}"/>
    <cellStyle name="Normal 2 2 3" xfId="108" xr:uid="{E4BEA312-6715-4837-B7F7-7DFC974280DA}"/>
    <cellStyle name="Normal 2 20" xfId="100" xr:uid="{C0245842-C665-463D-9172-83D487B696CF}"/>
    <cellStyle name="Normal 2 21" xfId="93" xr:uid="{0D03BD48-1B4D-4828-AD72-B1B53F7645E8}"/>
    <cellStyle name="Normal 2 3" xfId="26" xr:uid="{00000000-0005-0000-0000-000022000000}"/>
    <cellStyle name="Normal 2 3 2" xfId="109" xr:uid="{D94E3E4D-8AF3-4BE4-B0C3-FB40212C4EB5}"/>
    <cellStyle name="Normal 2 4" xfId="27" xr:uid="{00000000-0005-0000-0000-000023000000}"/>
    <cellStyle name="Normal 2 4 2" xfId="110" xr:uid="{C0D49271-18F0-4416-9431-07F101E3B4E0}"/>
    <cellStyle name="Normal 2 5" xfId="28" xr:uid="{00000000-0005-0000-0000-000024000000}"/>
    <cellStyle name="Normal 2 5 2" xfId="111" xr:uid="{EC3468B7-76AD-4B22-9DCD-DF43ADAF3FF7}"/>
    <cellStyle name="Normal 2 6" xfId="29" xr:uid="{00000000-0005-0000-0000-000025000000}"/>
    <cellStyle name="Normal 2 6 2" xfId="112" xr:uid="{F95A1AB0-DDC8-4262-9A88-82EFA0B70FA0}"/>
    <cellStyle name="Normal 2 7" xfId="30" xr:uid="{00000000-0005-0000-0000-000026000000}"/>
    <cellStyle name="Normal 2 7 2" xfId="113" xr:uid="{ADDEB601-43A4-4449-A527-FCA1074ACDDE}"/>
    <cellStyle name="Normal 2 8" xfId="31" xr:uid="{00000000-0005-0000-0000-000027000000}"/>
    <cellStyle name="Normal 2 8 2" xfId="114" xr:uid="{87A4EB01-4476-465F-94BF-E56727DCD27C}"/>
    <cellStyle name="Normal 2 9" xfId="32" xr:uid="{00000000-0005-0000-0000-000028000000}"/>
    <cellStyle name="Normal 2 9 2" xfId="115" xr:uid="{B90ED756-1847-453F-B48D-C0FA97AC3FA0}"/>
    <cellStyle name="Normal 3" xfId="33" xr:uid="{00000000-0005-0000-0000-000029000000}"/>
    <cellStyle name="Normal 3 2" xfId="65" xr:uid="{00000000-0005-0000-0000-00002A000000}"/>
    <cellStyle name="Normal 3 2 2" xfId="86" xr:uid="{00000000-0005-0000-0000-00002B000000}"/>
    <cellStyle name="Normal 3 3" xfId="116" xr:uid="{21158321-FADC-4C96-A51F-77D436C51FEF}"/>
    <cellStyle name="Normal 3 4" xfId="94" xr:uid="{51E36572-111C-4835-8F94-03BD71983C56}"/>
    <cellStyle name="Normal 4" xfId="64" xr:uid="{00000000-0005-0000-0000-00002C000000}"/>
    <cellStyle name="Normal 4 2" xfId="70" xr:uid="{00000000-0005-0000-0000-00002D000000}"/>
    <cellStyle name="Normal 4 3" xfId="71" xr:uid="{00000000-0005-0000-0000-00002E000000}"/>
    <cellStyle name="Normal 4 4" xfId="76" xr:uid="{00000000-0005-0000-0000-00002F000000}"/>
    <cellStyle name="Normal 4 4 2" xfId="125" xr:uid="{A63DE00B-F25D-4F38-94C0-400957760FE4}"/>
    <cellStyle name="Normal 4 5" xfId="120" xr:uid="{D9F5E894-2660-4FDC-B9F0-606F0AA79062}"/>
    <cellStyle name="Normal 4 6" xfId="95" xr:uid="{41F04A40-6544-4703-9967-F51886E123B9}"/>
    <cellStyle name="Normal 5" xfId="75" xr:uid="{00000000-0005-0000-0000-000030000000}"/>
    <cellStyle name="Normal 5 2" xfId="124" xr:uid="{E0FB3875-4CA0-43AB-B351-23553E25FF65}"/>
    <cellStyle name="Normal 6" xfId="85" xr:uid="{00000000-0005-0000-0000-000031000000}"/>
    <cellStyle name="Normal 6 2" xfId="96" xr:uid="{9FDACAAE-1D16-4D42-A198-326923A044C9}"/>
    <cellStyle name="Normal 7 2" xfId="88" xr:uid="{00000000-0005-0000-0000-000032000000}"/>
    <cellStyle name="Normal 9" xfId="34" xr:uid="{00000000-0005-0000-0000-000033000000}"/>
    <cellStyle name="NotA" xfId="35" xr:uid="{00000000-0005-0000-0000-000034000000}"/>
    <cellStyle name="Note 2" xfId="36" xr:uid="{00000000-0005-0000-0000-000035000000}"/>
    <cellStyle name="Percent" xfId="37" builtinId="5"/>
    <cellStyle name="Percent 2" xfId="69" xr:uid="{00000000-0005-0000-0000-000037000000}"/>
    <cellStyle name="Percent 2 10" xfId="38" xr:uid="{00000000-0005-0000-0000-000038000000}"/>
    <cellStyle name="Percent 2 11" xfId="39" xr:uid="{00000000-0005-0000-0000-000039000000}"/>
    <cellStyle name="Percent 2 12" xfId="40" xr:uid="{00000000-0005-0000-0000-00003A000000}"/>
    <cellStyle name="Percent 2 13" xfId="41" xr:uid="{00000000-0005-0000-0000-00003B000000}"/>
    <cellStyle name="Percent 2 14" xfId="42" xr:uid="{00000000-0005-0000-0000-00003C000000}"/>
    <cellStyle name="Percent 2 15" xfId="43" xr:uid="{00000000-0005-0000-0000-00003D000000}"/>
    <cellStyle name="Percent 2 16" xfId="44" xr:uid="{00000000-0005-0000-0000-00003E000000}"/>
    <cellStyle name="Percent 2 17" xfId="79" xr:uid="{00000000-0005-0000-0000-00003F000000}"/>
    <cellStyle name="Percent 2 17 2" xfId="128" xr:uid="{AB36B504-C729-4814-B1FE-32403B77FB93}"/>
    <cellStyle name="Percent 2 18" xfId="123" xr:uid="{0B946177-09EF-413B-B2A4-810A291C55AC}"/>
    <cellStyle name="Percent 2 2" xfId="45" xr:uid="{00000000-0005-0000-0000-000040000000}"/>
    <cellStyle name="Percent 2 3" xfId="46" xr:uid="{00000000-0005-0000-0000-000041000000}"/>
    <cellStyle name="Percent 2 4" xfId="47" xr:uid="{00000000-0005-0000-0000-000042000000}"/>
    <cellStyle name="Percent 2 5" xfId="48" xr:uid="{00000000-0005-0000-0000-000043000000}"/>
    <cellStyle name="Percent 2 6" xfId="49" xr:uid="{00000000-0005-0000-0000-000044000000}"/>
    <cellStyle name="Percent 2 7" xfId="50" xr:uid="{00000000-0005-0000-0000-000045000000}"/>
    <cellStyle name="Percent 2 8" xfId="51" xr:uid="{00000000-0005-0000-0000-000046000000}"/>
    <cellStyle name="Percent 2 9" xfId="52" xr:uid="{00000000-0005-0000-0000-000047000000}"/>
    <cellStyle name="Percent 3" xfId="67" xr:uid="{00000000-0005-0000-0000-000048000000}"/>
    <cellStyle name="Percent 4" xfId="118" xr:uid="{1266F2A2-95F7-4A7C-B0FF-DE83392F60CF}"/>
    <cellStyle name="Percent 5" xfId="98" xr:uid="{3080B380-64F4-4F6F-919D-B512F20BA4F7}"/>
    <cellStyle name="T1" xfId="53" xr:uid="{00000000-0005-0000-0000-000049000000}"/>
    <cellStyle name="T2" xfId="54" xr:uid="{00000000-0005-0000-0000-00004A000000}"/>
    <cellStyle name="Title" xfId="55" builtinId="15"/>
    <cellStyle name="Total 2" xfId="56" xr:uid="{00000000-0005-0000-0000-00004C000000}"/>
    <cellStyle name="Total1" xfId="57" xr:uid="{00000000-0005-0000-0000-00004D000000}"/>
    <cellStyle name="TXT1" xfId="58" xr:uid="{00000000-0005-0000-0000-00004E000000}"/>
    <cellStyle name="TXT1 2" xfId="72" xr:uid="{00000000-0005-0000-0000-00004F000000}"/>
    <cellStyle name="TXT2" xfId="59" xr:uid="{00000000-0005-0000-0000-000050000000}"/>
    <cellStyle name="TXT3" xfId="60" xr:uid="{00000000-0005-0000-0000-000051000000}"/>
    <cellStyle name="TXT4" xfId="61" xr:uid="{00000000-0005-0000-0000-000052000000}"/>
    <cellStyle name="TXT5" xfId="62" xr:uid="{00000000-0005-0000-0000-000053000000}"/>
    <cellStyle name="دعوم" xfId="63" xr:uid="{00000000-0005-0000-0000-000054000000}"/>
    <cellStyle name="دعوم 2" xfId="77" xr:uid="{00000000-0005-0000-0000-000055000000}"/>
    <cellStyle name="دعوم 2 2" xfId="126" xr:uid="{E0D2CBE0-2BD3-4F71-92EB-67592DCD226A}"/>
    <cellStyle name="دعوم 3" xfId="80" xr:uid="{00000000-0005-0000-0000-000056000000}"/>
    <cellStyle name="عادي 2" xfId="97" xr:uid="{6C59357C-F726-4288-A913-46FDB8754C6D}"/>
    <cellStyle name="عادي 3" xfId="89" xr:uid="{F039FDAD-5D28-4496-9ED5-42238BAA7850}"/>
    <cellStyle name="عادي 4" xfId="132" xr:uid="{62B8F8B2-5899-4C58-AB68-09DE13F4EFB4}"/>
    <cellStyle name="عملة [0]_الأهميات النسبية" xfId="73" xr:uid="{00000000-0005-0000-0000-000058000000}"/>
    <cellStyle name="عملة_الأهميات النسبية" xfId="74" xr:uid="{00000000-0005-0000-0000-000059000000}"/>
    <cellStyle name="عنوان 5" xfId="119" xr:uid="{3237F961-194C-4787-81CA-C735DA6E777A}"/>
    <cellStyle name="عنوان 6" xfId="117" xr:uid="{0FD85003-2DA9-4B30-BC8F-83CD3731651A}"/>
  </cellStyles>
  <dxfs count="0"/>
  <tableStyles count="0" defaultTableStyle="TableStyleMedium9" defaultPivotStyle="PivotStyleLight16"/>
  <colors>
    <mruColors>
      <color rgb="FF911A11"/>
      <color rgb="FFD50909"/>
      <color rgb="FFF6F5F0"/>
      <color rgb="FFF89F56"/>
      <color rgb="FF371B03"/>
      <color rgb="FFC35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911A11"/>
                </a:solidFill>
                <a:latin typeface="+mn-lt"/>
                <a:ea typeface="+mn-ea"/>
                <a:cs typeface="+mn-cs"/>
              </a:defRPr>
            </a:pPr>
            <a:r>
              <a:rPr lang="ar-QA" sz="1600">
                <a:solidFill>
                  <a:srgbClr val="911A11"/>
                </a:solidFill>
                <a:latin typeface="Arial" panose="020B0604020202020204" pitchFamily="34" charset="0"/>
                <a:cs typeface="Arial" panose="020B0604020202020204" pitchFamily="34" charset="0"/>
              </a:rPr>
              <a:t>الاهمية النسبية لمجموعات السلع والخدمات في سلة أسعار المستهلك</a:t>
            </a:r>
          </a:p>
          <a:p>
            <a:pPr>
              <a:defRPr>
                <a:solidFill>
                  <a:srgbClr val="911A11"/>
                </a:solidFill>
              </a:defRPr>
            </a:pPr>
            <a:r>
              <a:rPr lang="ar-QA" sz="1600">
                <a:solidFill>
                  <a:srgbClr val="911A11"/>
                </a:solidFill>
                <a:latin typeface="Arial" panose="020B0604020202020204" pitchFamily="34" charset="0"/>
                <a:cs typeface="Arial" panose="020B0604020202020204" pitchFamily="34" charset="0"/>
              </a:rPr>
              <a:t>2017 - 2018</a:t>
            </a:r>
            <a:endParaRPr lang="en-US" sz="1600">
              <a:solidFill>
                <a:srgbClr val="911A11"/>
              </a:solidFill>
              <a:latin typeface="Arial" panose="020B0604020202020204" pitchFamily="34" charset="0"/>
              <a:cs typeface="Arial" panose="020B0604020202020204" pitchFamily="34" charset="0"/>
            </a:endParaRPr>
          </a:p>
          <a:p>
            <a:pPr>
              <a:defRPr>
                <a:solidFill>
                  <a:srgbClr val="911A11"/>
                </a:solidFill>
              </a:defRPr>
            </a:pPr>
            <a:r>
              <a:rPr lang="ar-QA" sz="1200">
                <a:solidFill>
                  <a:srgbClr val="911A11"/>
                </a:solidFill>
                <a:latin typeface="Arial" panose="020B0604020202020204" pitchFamily="34" charset="0"/>
                <a:cs typeface="Arial" panose="020B0604020202020204" pitchFamily="34" charset="0"/>
              </a:rPr>
              <a:t>THE RELATIVE IMPORTANCE OF GROUPS OF GOODS AND SERVICES IN</a:t>
            </a:r>
            <a:endParaRPr lang="en-US" sz="1200">
              <a:solidFill>
                <a:srgbClr val="911A11"/>
              </a:solidFill>
              <a:latin typeface="Arial" panose="020B0604020202020204" pitchFamily="34" charset="0"/>
              <a:cs typeface="Arial" panose="020B0604020202020204" pitchFamily="34" charset="0"/>
            </a:endParaRPr>
          </a:p>
          <a:p>
            <a:pPr>
              <a:defRPr>
                <a:solidFill>
                  <a:srgbClr val="911A11"/>
                </a:solidFill>
              </a:defRPr>
            </a:pPr>
            <a:r>
              <a:rPr lang="ar-QA" sz="1200">
                <a:solidFill>
                  <a:srgbClr val="911A11"/>
                </a:solidFill>
                <a:latin typeface="Arial" panose="020B0604020202020204" pitchFamily="34" charset="0"/>
                <a:cs typeface="Arial" panose="020B0604020202020204" pitchFamily="34" charset="0"/>
              </a:rPr>
              <a:t>THE CPI BASKET</a:t>
            </a:r>
            <a:endParaRPr lang="en-US" sz="1200">
              <a:solidFill>
                <a:srgbClr val="911A11"/>
              </a:solidFill>
              <a:latin typeface="Arial" panose="020B0604020202020204" pitchFamily="34" charset="0"/>
              <a:cs typeface="Arial" panose="020B0604020202020204" pitchFamily="34" charset="0"/>
            </a:endParaRPr>
          </a:p>
          <a:p>
            <a:pPr>
              <a:defRPr>
                <a:solidFill>
                  <a:srgbClr val="911A11"/>
                </a:solidFill>
              </a:defRPr>
            </a:pPr>
            <a:r>
              <a:rPr lang="en-US" sz="1200">
                <a:solidFill>
                  <a:srgbClr val="911A11"/>
                </a:solidFill>
                <a:latin typeface="Arial" panose="020B0604020202020204" pitchFamily="34" charset="0"/>
                <a:cs typeface="Arial" panose="020B0604020202020204" pitchFamily="34" charset="0"/>
              </a:rPr>
              <a:t>2018</a:t>
            </a:r>
            <a:r>
              <a:rPr lang="ar-QA" sz="1200">
                <a:solidFill>
                  <a:srgbClr val="911A11"/>
                </a:solidFill>
                <a:latin typeface="Arial" panose="020B0604020202020204" pitchFamily="34" charset="0"/>
                <a:cs typeface="Arial" panose="020B0604020202020204" pitchFamily="34" charset="0"/>
              </a:rPr>
              <a:t> - </a:t>
            </a:r>
            <a:r>
              <a:rPr lang="en-US" sz="1200">
                <a:solidFill>
                  <a:srgbClr val="911A11"/>
                </a:solidFill>
                <a:latin typeface="Arial" panose="020B0604020202020204" pitchFamily="34" charset="0"/>
                <a:cs typeface="Arial" panose="020B0604020202020204" pitchFamily="34" charset="0"/>
              </a:rPr>
              <a:t>2017</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911A11"/>
              </a:solidFill>
              <a:latin typeface="+mn-lt"/>
              <a:ea typeface="+mn-ea"/>
              <a:cs typeface="+mn-cs"/>
            </a:defRPr>
          </a:pPr>
          <a:endParaRPr lang="en-US"/>
        </a:p>
      </c:txPr>
    </c:title>
    <c:autoTitleDeleted val="0"/>
    <c:view3D>
      <c:rotX val="30"/>
      <c:rotY val="0"/>
      <c:depthPercent val="100"/>
      <c:rAngAx val="0"/>
      <c:perspective val="50"/>
    </c:view3D>
    <c:floor>
      <c:thickness val="0"/>
      <c:spPr>
        <a:solidFill>
          <a:schemeClr val="dk1">
            <a:tint val="20000"/>
          </a:schemeClr>
        </a:solidFill>
        <a:ln w="9525" cap="flat" cmpd="sng" algn="ctr">
          <a:solidFill>
            <a:schemeClr val="dk1">
              <a:tint val="75000"/>
              <a:shade val="95000"/>
              <a:satMod val="105000"/>
            </a:schemeClr>
          </a:solidFill>
          <a:prstDash val="solid"/>
          <a:round/>
        </a:ln>
        <a:effectLst/>
        <a:sp3d contourW="9525">
          <a:contourClr>
            <a:schemeClr val="dk1">
              <a:tint val="75000"/>
              <a:shade val="95000"/>
              <a:satMod val="105000"/>
            </a:schemeClr>
          </a:contourClr>
        </a:sp3d>
      </c:spPr>
    </c:floor>
    <c:sideWall>
      <c:thickness val="0"/>
      <c:spPr>
        <a:solidFill>
          <a:schemeClr val="dk1">
            <a:tint val="20000"/>
          </a:schemeClr>
        </a:solidFill>
        <a:ln>
          <a:noFill/>
        </a:ln>
        <a:effectLst/>
        <a:sp3d/>
      </c:spPr>
    </c:sideWall>
    <c:backWall>
      <c:thickness val="0"/>
      <c:spPr>
        <a:solidFill>
          <a:schemeClr val="dk1">
            <a:tint val="20000"/>
          </a:schemeClr>
        </a:solidFill>
        <a:ln>
          <a:noFill/>
        </a:ln>
        <a:effectLst/>
        <a:sp3d/>
      </c:spPr>
    </c:backWall>
    <c:plotArea>
      <c:layout>
        <c:manualLayout>
          <c:layoutTarget val="inner"/>
          <c:xMode val="edge"/>
          <c:yMode val="edge"/>
          <c:x val="2.4153828996379547E-2"/>
          <c:y val="0.17361964610400354"/>
          <c:w val="0.65362981528597852"/>
          <c:h val="0.81903910740378572"/>
        </c:manualLayout>
      </c:layout>
      <c:pie3DChart>
        <c:varyColors val="1"/>
        <c:ser>
          <c:idx val="0"/>
          <c:order val="0"/>
          <c:dPt>
            <c:idx val="0"/>
            <c:bubble3D val="0"/>
            <c:spPr>
              <a:solidFill>
                <a:schemeClr val="accent2">
                  <a:shade val="41000"/>
                </a:schemeClr>
              </a:solidFill>
              <a:ln w="9525" cap="flat" cmpd="sng" algn="ctr">
                <a:solidFill>
                  <a:schemeClr val="accent2">
                    <a:shade val="41000"/>
                    <a:shade val="50000"/>
                    <a:shade val="95000"/>
                    <a:satMod val="105000"/>
                  </a:schemeClr>
                </a:solidFill>
                <a:prstDash val="solid"/>
                <a:round/>
              </a:ln>
              <a:effectLst/>
              <a:sp3d contourW="9525">
                <a:contourClr>
                  <a:schemeClr val="accent2">
                    <a:shade val="41000"/>
                    <a:shade val="50000"/>
                    <a:shade val="95000"/>
                    <a:satMod val="105000"/>
                  </a:schemeClr>
                </a:contourClr>
              </a:sp3d>
            </c:spPr>
            <c:extLst>
              <c:ext xmlns:c16="http://schemas.microsoft.com/office/drawing/2014/chart" uri="{C3380CC4-5D6E-409C-BE32-E72D297353CC}">
                <c16:uniqueId val="{00000001-D684-429B-8316-DFE48B68EB00}"/>
              </c:ext>
            </c:extLst>
          </c:dPt>
          <c:dPt>
            <c:idx val="1"/>
            <c:bubble3D val="0"/>
            <c:explosion val="9"/>
            <c:spPr>
              <a:solidFill>
                <a:schemeClr val="accent2">
                  <a:shade val="53000"/>
                </a:schemeClr>
              </a:solidFill>
              <a:ln w="9525" cap="flat" cmpd="sng" algn="ctr">
                <a:solidFill>
                  <a:schemeClr val="accent2">
                    <a:shade val="53000"/>
                    <a:shade val="50000"/>
                    <a:shade val="95000"/>
                    <a:satMod val="105000"/>
                  </a:schemeClr>
                </a:solidFill>
                <a:prstDash val="solid"/>
                <a:round/>
              </a:ln>
              <a:effectLst/>
              <a:sp3d contourW="9525">
                <a:contourClr>
                  <a:schemeClr val="accent2">
                    <a:shade val="53000"/>
                    <a:shade val="50000"/>
                    <a:shade val="95000"/>
                    <a:satMod val="105000"/>
                  </a:schemeClr>
                </a:contourClr>
              </a:sp3d>
            </c:spPr>
            <c:extLst>
              <c:ext xmlns:c16="http://schemas.microsoft.com/office/drawing/2014/chart" uri="{C3380CC4-5D6E-409C-BE32-E72D297353CC}">
                <c16:uniqueId val="{00000000-AEFE-4F6C-8899-46CFF071F2DA}"/>
              </c:ext>
            </c:extLst>
          </c:dPt>
          <c:dPt>
            <c:idx val="2"/>
            <c:bubble3D val="0"/>
            <c:spPr>
              <a:solidFill>
                <a:schemeClr val="accent2">
                  <a:shade val="65000"/>
                </a:schemeClr>
              </a:solidFill>
              <a:ln w="9525" cap="flat" cmpd="sng" algn="ctr">
                <a:solidFill>
                  <a:schemeClr val="accent2">
                    <a:shade val="65000"/>
                    <a:shade val="50000"/>
                    <a:shade val="95000"/>
                    <a:satMod val="105000"/>
                  </a:schemeClr>
                </a:solidFill>
                <a:prstDash val="solid"/>
                <a:round/>
              </a:ln>
              <a:effectLst/>
              <a:sp3d contourW="9525">
                <a:contourClr>
                  <a:schemeClr val="accent2">
                    <a:shade val="65000"/>
                    <a:shade val="50000"/>
                    <a:shade val="95000"/>
                    <a:satMod val="105000"/>
                  </a:schemeClr>
                </a:contourClr>
              </a:sp3d>
            </c:spPr>
            <c:extLst>
              <c:ext xmlns:c16="http://schemas.microsoft.com/office/drawing/2014/chart" uri="{C3380CC4-5D6E-409C-BE32-E72D297353CC}">
                <c16:uniqueId val="{00000005-D684-429B-8316-DFE48B68EB00}"/>
              </c:ext>
            </c:extLst>
          </c:dPt>
          <c:dPt>
            <c:idx val="3"/>
            <c:bubble3D val="0"/>
            <c:spPr>
              <a:solidFill>
                <a:schemeClr val="accent2">
                  <a:shade val="76000"/>
                </a:schemeClr>
              </a:solidFill>
              <a:ln w="9525" cap="flat" cmpd="sng" algn="ctr">
                <a:solidFill>
                  <a:schemeClr val="accent2">
                    <a:shade val="76000"/>
                    <a:shade val="50000"/>
                    <a:shade val="95000"/>
                    <a:satMod val="105000"/>
                  </a:schemeClr>
                </a:solidFill>
                <a:prstDash val="solid"/>
                <a:round/>
              </a:ln>
              <a:effectLst/>
              <a:sp3d contourW="9525">
                <a:contourClr>
                  <a:schemeClr val="accent2">
                    <a:shade val="76000"/>
                    <a:shade val="50000"/>
                    <a:shade val="95000"/>
                    <a:satMod val="105000"/>
                  </a:schemeClr>
                </a:contourClr>
              </a:sp3d>
            </c:spPr>
            <c:extLst>
              <c:ext xmlns:c16="http://schemas.microsoft.com/office/drawing/2014/chart" uri="{C3380CC4-5D6E-409C-BE32-E72D297353CC}">
                <c16:uniqueId val="{00000007-D684-429B-8316-DFE48B68EB00}"/>
              </c:ext>
            </c:extLst>
          </c:dPt>
          <c:dPt>
            <c:idx val="4"/>
            <c:bubble3D val="0"/>
            <c:spPr>
              <a:solidFill>
                <a:schemeClr val="accent2">
                  <a:shade val="88000"/>
                </a:schemeClr>
              </a:solidFill>
              <a:ln w="9525" cap="flat" cmpd="sng" algn="ctr">
                <a:solidFill>
                  <a:schemeClr val="accent2">
                    <a:shade val="88000"/>
                    <a:shade val="50000"/>
                    <a:shade val="95000"/>
                    <a:satMod val="105000"/>
                  </a:schemeClr>
                </a:solidFill>
                <a:prstDash val="solid"/>
                <a:round/>
              </a:ln>
              <a:effectLst/>
              <a:sp3d contourW="9525">
                <a:contourClr>
                  <a:schemeClr val="accent2">
                    <a:shade val="88000"/>
                    <a:shade val="50000"/>
                    <a:shade val="95000"/>
                    <a:satMod val="105000"/>
                  </a:schemeClr>
                </a:contourClr>
              </a:sp3d>
            </c:spPr>
            <c:extLst>
              <c:ext xmlns:c16="http://schemas.microsoft.com/office/drawing/2014/chart" uri="{C3380CC4-5D6E-409C-BE32-E72D297353CC}">
                <c16:uniqueId val="{00000009-D684-429B-8316-DFE48B68EB00}"/>
              </c:ext>
            </c:extLst>
          </c:dPt>
          <c:dPt>
            <c:idx val="5"/>
            <c:bubble3D val="0"/>
            <c:spPr>
              <a:solidFill>
                <a:schemeClr val="accent2"/>
              </a:solidFill>
              <a:ln w="9525" cap="flat" cmpd="sng" algn="ctr">
                <a:solidFill>
                  <a:schemeClr val="accent2">
                    <a:shade val="50000"/>
                    <a:shade val="95000"/>
                    <a:satMod val="105000"/>
                  </a:schemeClr>
                </a:solidFill>
                <a:prstDash val="solid"/>
                <a:round/>
              </a:ln>
              <a:effectLst/>
              <a:sp3d contourW="9525">
                <a:contourClr>
                  <a:schemeClr val="accent2">
                    <a:shade val="50000"/>
                    <a:shade val="95000"/>
                    <a:satMod val="105000"/>
                  </a:schemeClr>
                </a:contourClr>
              </a:sp3d>
            </c:spPr>
            <c:extLst>
              <c:ext xmlns:c16="http://schemas.microsoft.com/office/drawing/2014/chart" uri="{C3380CC4-5D6E-409C-BE32-E72D297353CC}">
                <c16:uniqueId val="{00000001-9D0A-40E2-9901-9D59803A7E9C}"/>
              </c:ext>
            </c:extLst>
          </c:dPt>
          <c:dPt>
            <c:idx val="6"/>
            <c:bubble3D val="0"/>
            <c:spPr>
              <a:solidFill>
                <a:schemeClr val="accent2">
                  <a:tint val="89000"/>
                </a:schemeClr>
              </a:solidFill>
              <a:ln w="9525" cap="flat" cmpd="sng" algn="ctr">
                <a:solidFill>
                  <a:schemeClr val="accent2">
                    <a:tint val="89000"/>
                    <a:shade val="50000"/>
                    <a:shade val="95000"/>
                    <a:satMod val="105000"/>
                  </a:schemeClr>
                </a:solidFill>
                <a:prstDash val="solid"/>
                <a:round/>
              </a:ln>
              <a:effectLst/>
              <a:sp3d contourW="9525">
                <a:contourClr>
                  <a:schemeClr val="accent2">
                    <a:tint val="89000"/>
                    <a:shade val="50000"/>
                    <a:shade val="95000"/>
                    <a:satMod val="105000"/>
                  </a:schemeClr>
                </a:contourClr>
              </a:sp3d>
            </c:spPr>
            <c:extLst>
              <c:ext xmlns:c16="http://schemas.microsoft.com/office/drawing/2014/chart" uri="{C3380CC4-5D6E-409C-BE32-E72D297353CC}">
                <c16:uniqueId val="{0000000D-D684-429B-8316-DFE48B68EB00}"/>
              </c:ext>
            </c:extLst>
          </c:dPt>
          <c:dPt>
            <c:idx val="7"/>
            <c:bubble3D val="0"/>
            <c:spPr>
              <a:solidFill>
                <a:schemeClr val="accent2">
                  <a:tint val="77000"/>
                </a:schemeClr>
              </a:solidFill>
              <a:ln w="9525" cap="flat" cmpd="sng" algn="ctr">
                <a:solidFill>
                  <a:schemeClr val="accent2">
                    <a:tint val="77000"/>
                    <a:shade val="50000"/>
                    <a:shade val="95000"/>
                    <a:satMod val="105000"/>
                  </a:schemeClr>
                </a:solidFill>
                <a:prstDash val="solid"/>
                <a:round/>
              </a:ln>
              <a:effectLst/>
              <a:sp3d contourW="9525">
                <a:contourClr>
                  <a:schemeClr val="accent2">
                    <a:tint val="77000"/>
                    <a:shade val="50000"/>
                    <a:shade val="95000"/>
                    <a:satMod val="105000"/>
                  </a:schemeClr>
                </a:contourClr>
              </a:sp3d>
            </c:spPr>
            <c:extLst>
              <c:ext xmlns:c16="http://schemas.microsoft.com/office/drawing/2014/chart" uri="{C3380CC4-5D6E-409C-BE32-E72D297353CC}">
                <c16:uniqueId val="{0000000F-D684-429B-8316-DFE48B68EB00}"/>
              </c:ext>
            </c:extLst>
          </c:dPt>
          <c:dPt>
            <c:idx val="8"/>
            <c:bubble3D val="0"/>
            <c:spPr>
              <a:solidFill>
                <a:schemeClr val="accent2">
                  <a:tint val="65000"/>
                </a:schemeClr>
              </a:solidFill>
              <a:ln w="9525" cap="flat" cmpd="sng" algn="ctr">
                <a:solidFill>
                  <a:schemeClr val="accent2">
                    <a:tint val="65000"/>
                    <a:shade val="50000"/>
                    <a:shade val="95000"/>
                    <a:satMod val="105000"/>
                  </a:schemeClr>
                </a:solidFill>
                <a:prstDash val="solid"/>
                <a:round/>
              </a:ln>
              <a:effectLst/>
              <a:sp3d contourW="9525">
                <a:contourClr>
                  <a:schemeClr val="accent2">
                    <a:tint val="65000"/>
                    <a:shade val="50000"/>
                    <a:shade val="95000"/>
                    <a:satMod val="105000"/>
                  </a:schemeClr>
                </a:contourClr>
              </a:sp3d>
            </c:spPr>
            <c:extLst>
              <c:ext xmlns:c16="http://schemas.microsoft.com/office/drawing/2014/chart" uri="{C3380CC4-5D6E-409C-BE32-E72D297353CC}">
                <c16:uniqueId val="{00000011-D684-429B-8316-DFE48B68EB00}"/>
              </c:ext>
            </c:extLst>
          </c:dPt>
          <c:dPt>
            <c:idx val="9"/>
            <c:bubble3D val="0"/>
            <c:spPr>
              <a:solidFill>
                <a:schemeClr val="accent2">
                  <a:tint val="54000"/>
                </a:schemeClr>
              </a:solidFill>
              <a:ln w="9525" cap="flat" cmpd="sng" algn="ctr">
                <a:solidFill>
                  <a:schemeClr val="accent2">
                    <a:tint val="54000"/>
                    <a:shade val="50000"/>
                    <a:shade val="95000"/>
                    <a:satMod val="105000"/>
                  </a:schemeClr>
                </a:solidFill>
                <a:prstDash val="solid"/>
                <a:round/>
              </a:ln>
              <a:effectLst/>
              <a:sp3d contourW="9525">
                <a:contourClr>
                  <a:schemeClr val="accent2">
                    <a:tint val="54000"/>
                    <a:shade val="50000"/>
                    <a:shade val="95000"/>
                    <a:satMod val="105000"/>
                  </a:schemeClr>
                </a:contourClr>
              </a:sp3d>
            </c:spPr>
            <c:extLst>
              <c:ext xmlns:c16="http://schemas.microsoft.com/office/drawing/2014/chart" uri="{C3380CC4-5D6E-409C-BE32-E72D297353CC}">
                <c16:uniqueId val="{00000013-D684-429B-8316-DFE48B68EB00}"/>
              </c:ext>
            </c:extLst>
          </c:dPt>
          <c:dPt>
            <c:idx val="10"/>
            <c:bubble3D val="0"/>
            <c:spPr>
              <a:solidFill>
                <a:schemeClr val="accent2">
                  <a:tint val="42000"/>
                </a:schemeClr>
              </a:solidFill>
              <a:ln w="9525" cap="flat" cmpd="sng" algn="ctr">
                <a:solidFill>
                  <a:schemeClr val="accent2">
                    <a:tint val="42000"/>
                    <a:shade val="50000"/>
                    <a:shade val="95000"/>
                    <a:satMod val="105000"/>
                  </a:schemeClr>
                </a:solidFill>
                <a:prstDash val="solid"/>
                <a:round/>
              </a:ln>
              <a:effectLst/>
              <a:sp3d contourW="9525">
                <a:contourClr>
                  <a:schemeClr val="accent2">
                    <a:tint val="42000"/>
                    <a:shade val="50000"/>
                    <a:shade val="95000"/>
                    <a:satMod val="105000"/>
                  </a:schemeClr>
                </a:contourClr>
              </a:sp3d>
            </c:spPr>
            <c:extLst>
              <c:ext xmlns:c16="http://schemas.microsoft.com/office/drawing/2014/chart" uri="{C3380CC4-5D6E-409C-BE32-E72D297353CC}">
                <c16:uniqueId val="{00000015-D684-429B-8316-DFE48B68EB00}"/>
              </c:ext>
            </c:extLst>
          </c:dPt>
          <c:dLbls>
            <c:dLbl>
              <c:idx val="1"/>
              <c:numFmt formatCode="0.0%" sourceLinked="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1"/>
              <c:showBubbleSize val="0"/>
              <c:extLst>
                <c:ext xmlns:c16="http://schemas.microsoft.com/office/drawing/2014/chart" uri="{C3380CC4-5D6E-409C-BE32-E72D297353CC}">
                  <c16:uniqueId val="{00000000-AEFE-4F6C-8899-46CFF071F2DA}"/>
                </c:ext>
              </c:extLst>
            </c:dLbl>
            <c:dLbl>
              <c:idx val="5"/>
              <c:layout>
                <c:manualLayout>
                  <c:x val="1.8271539579400493E-2"/>
                  <c:y val="-0.1307389002402075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D0A-40E2-9901-9D59803A7E9C}"/>
                </c:ext>
              </c:extLst>
            </c:dLbl>
            <c:numFmt formatCode="0.0%"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Gr_35!$A$113:$A$123</c:f>
              <c:strCache>
                <c:ptCount val="11"/>
                <c:pt idx="0">
                  <c:v>الغذاء والمشروبات
Food  and Beverages</c:v>
                </c:pt>
                <c:pt idx="1">
                  <c:v>التبع
Tobacco</c:v>
                </c:pt>
                <c:pt idx="2">
                  <c:v>الملابس والاحذية
Clothing and footware</c:v>
                </c:pt>
                <c:pt idx="3">
                  <c:v>السكن والمياه والكهرباء والغاز وأنواع الوقود الأخرى
Housing, water, Electricity, Gas, and OtherFuels</c:v>
                </c:pt>
                <c:pt idx="4">
                  <c:v>التأثيث والتجهيز المنزلي والصيانة الروتينية
Furnishing, household equipment and Routine Housholds maintainance</c:v>
                </c:pt>
                <c:pt idx="5">
                  <c:v>الصحة
Health</c:v>
                </c:pt>
                <c:pt idx="6">
                  <c:v>النقل
Transport</c:v>
                </c:pt>
                <c:pt idx="7">
                  <c:v>الاتصالات
Communication</c:v>
                </c:pt>
                <c:pt idx="8">
                  <c:v>التسلية والثقافة
Recreation and Culture services</c:v>
                </c:pt>
                <c:pt idx="9">
                  <c:v>التعليم
Education</c:v>
                </c:pt>
                <c:pt idx="10">
                  <c:v>السلع والخدمات المتفرقة
Miscellaneous Goods and Services</c:v>
                </c:pt>
              </c:strCache>
            </c:strRef>
          </c:cat>
          <c:val>
            <c:numRef>
              <c:f>Gr_35!$B$113:$B$123</c:f>
              <c:numCache>
                <c:formatCode>0.0</c:formatCode>
                <c:ptCount val="11"/>
                <c:pt idx="0">
                  <c:v>1345</c:v>
                </c:pt>
                <c:pt idx="1">
                  <c:v>28</c:v>
                </c:pt>
                <c:pt idx="2">
                  <c:v>558</c:v>
                </c:pt>
                <c:pt idx="3">
                  <c:v>2117</c:v>
                </c:pt>
                <c:pt idx="4">
                  <c:v>788</c:v>
                </c:pt>
                <c:pt idx="5">
                  <c:v>265</c:v>
                </c:pt>
                <c:pt idx="6">
                  <c:v>1459</c:v>
                </c:pt>
                <c:pt idx="7">
                  <c:v>523</c:v>
                </c:pt>
                <c:pt idx="8">
                  <c:v>1113</c:v>
                </c:pt>
                <c:pt idx="9">
                  <c:v>578</c:v>
                </c:pt>
                <c:pt idx="10">
                  <c:v>565</c:v>
                </c:pt>
              </c:numCache>
            </c:numRef>
          </c:val>
          <c:extLst>
            <c:ext xmlns:c16="http://schemas.microsoft.com/office/drawing/2014/chart" uri="{C3380CC4-5D6E-409C-BE32-E72D297353CC}">
              <c16:uniqueId val="{0000000C-AEFE-4F6C-8899-46CFF071F2D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66635289660957331"/>
          <c:y val="0.20948093395823544"/>
          <c:w val="0.31452455556457504"/>
          <c:h val="0.78078841937580001"/>
        </c:manualLayout>
      </c:layout>
      <c:overlay val="0"/>
      <c:spPr>
        <a:noFill/>
        <a:ln>
          <a:noFill/>
        </a:ln>
        <a:effectLst/>
      </c:spPr>
      <c:txPr>
        <a:bodyPr rot="0" spcFirstLastPara="1" vertOverflow="ellipsis" vert="horz" wrap="square" anchor="ctr" anchorCtr="1"/>
        <a:lstStyle/>
        <a:p>
          <a:pPr rtl="0">
            <a:defRPr sz="1000" b="1" i="0" u="none" strike="noStrike" kern="1200" baseline="0">
              <a:solidFill>
                <a:schemeClr val="dk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lt1"/>
    </a:solidFill>
    <a:ln w="9525" cap="flat" cmpd="sng" algn="ctr">
      <a:noFill/>
      <a:prstDash val="solid"/>
      <a:round/>
    </a:ln>
    <a:effectLst/>
  </c:spPr>
  <c:txPr>
    <a:bodyPr/>
    <a:lstStyle/>
    <a:p>
      <a:pPr>
        <a:defRPr/>
      </a:pPr>
      <a:endParaRPr lang="en-US"/>
    </a:p>
  </c:txPr>
  <c:printSettings>
    <c:headerFooter/>
    <c:pageMargins b="0.74803149606299213" l="0.70866141732283472" r="0.70866141732283472" t="0.74803149606299213" header="0.31496062992125984" footer="0.31496062992125984"/>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rgbClr val="911A11"/>
                </a:solidFill>
                <a:latin typeface="Arial" panose="020B0604020202020204" pitchFamily="34" charset="0"/>
                <a:ea typeface="+mn-ea"/>
                <a:cs typeface="Arial" panose="020B0604020202020204" pitchFamily="34" charset="0"/>
              </a:defRPr>
            </a:pPr>
            <a:r>
              <a:rPr lang="ar-QA" sz="1600">
                <a:solidFill>
                  <a:srgbClr val="911A11"/>
                </a:solidFill>
                <a:latin typeface="Arial" panose="020B0604020202020204" pitchFamily="34" charset="0"/>
                <a:cs typeface="Arial" panose="020B0604020202020204" pitchFamily="34" charset="0"/>
              </a:rPr>
              <a:t>الرقم القياسي</a:t>
            </a:r>
            <a:r>
              <a:rPr lang="ar-SA" sz="1600">
                <a:solidFill>
                  <a:srgbClr val="911A11"/>
                </a:solidFill>
                <a:latin typeface="Arial" panose="020B0604020202020204" pitchFamily="34" charset="0"/>
                <a:cs typeface="Arial" panose="020B0604020202020204" pitchFamily="34" charset="0"/>
              </a:rPr>
              <a:t> العام </a:t>
            </a:r>
            <a:r>
              <a:rPr lang="ar-QA" sz="1600">
                <a:solidFill>
                  <a:srgbClr val="911A11"/>
                </a:solidFill>
                <a:latin typeface="Arial" panose="020B0604020202020204" pitchFamily="34" charset="0"/>
                <a:cs typeface="Arial" panose="020B0604020202020204" pitchFamily="34" charset="0"/>
              </a:rPr>
              <a:t> لسعر المستهلك </a:t>
            </a:r>
            <a:r>
              <a:rPr lang="ar-SA" sz="1600">
                <a:solidFill>
                  <a:srgbClr val="911A11"/>
                </a:solidFill>
                <a:latin typeface="Arial" panose="020B0604020202020204" pitchFamily="34" charset="0"/>
                <a:cs typeface="Arial" panose="020B0604020202020204" pitchFamily="34" charset="0"/>
              </a:rPr>
              <a:t>والرقم القياسي لمجموعتي الغذاء والمشروبات والسكن </a:t>
            </a:r>
            <a:r>
              <a:rPr lang="ar-QA" sz="1600">
                <a:solidFill>
                  <a:srgbClr val="911A11"/>
                </a:solidFill>
                <a:latin typeface="Arial" panose="020B0604020202020204" pitchFamily="34" charset="0"/>
                <a:cs typeface="Arial" panose="020B0604020202020204" pitchFamily="34" charset="0"/>
              </a:rPr>
              <a:t> </a:t>
            </a:r>
            <a:endParaRPr lang="en-US" sz="1600">
              <a:solidFill>
                <a:srgbClr val="911A11"/>
              </a:solidFill>
              <a:latin typeface="Arial" panose="020B0604020202020204" pitchFamily="34" charset="0"/>
              <a:cs typeface="Arial" panose="020B0604020202020204" pitchFamily="34" charset="0"/>
            </a:endParaRPr>
          </a:p>
          <a:p>
            <a:pPr>
              <a:defRPr sz="1600">
                <a:solidFill>
                  <a:srgbClr val="911A11"/>
                </a:solidFill>
                <a:latin typeface="Arial" panose="020B0604020202020204" pitchFamily="34" charset="0"/>
                <a:cs typeface="Arial" panose="020B0604020202020204" pitchFamily="34" charset="0"/>
              </a:defRPr>
            </a:pPr>
            <a:r>
              <a:rPr lang="en-US" sz="1600">
                <a:solidFill>
                  <a:srgbClr val="911A11"/>
                </a:solidFill>
                <a:latin typeface="Arial" panose="020B0604020202020204" pitchFamily="34" charset="0"/>
                <a:cs typeface="Arial" panose="020B0604020202020204" pitchFamily="34" charset="0"/>
              </a:rPr>
              <a:t>2022_2024</a:t>
            </a:r>
            <a:endParaRPr lang="ar-QA" sz="1600">
              <a:solidFill>
                <a:srgbClr val="911A11"/>
              </a:solidFill>
              <a:latin typeface="Arial" panose="020B0604020202020204" pitchFamily="34" charset="0"/>
              <a:cs typeface="Arial" panose="020B0604020202020204" pitchFamily="34" charset="0"/>
            </a:endParaRPr>
          </a:p>
          <a:p>
            <a:pPr>
              <a:defRPr sz="1600">
                <a:solidFill>
                  <a:srgbClr val="911A11"/>
                </a:solidFill>
                <a:latin typeface="Arial" panose="020B0604020202020204" pitchFamily="34" charset="0"/>
                <a:cs typeface="Arial" panose="020B0604020202020204" pitchFamily="34" charset="0"/>
              </a:defRPr>
            </a:pPr>
            <a:r>
              <a:rPr lang="en-US" sz="1200">
                <a:solidFill>
                  <a:srgbClr val="911A11"/>
                </a:solidFill>
                <a:latin typeface="Arial" panose="020B0604020202020204" pitchFamily="34" charset="0"/>
                <a:cs typeface="Arial" panose="020B0604020202020204" pitchFamily="34" charset="0"/>
              </a:rPr>
              <a:t>CONSUMER PRICE GENERAL</a:t>
            </a:r>
            <a:r>
              <a:rPr lang="en-US" sz="1200" baseline="0">
                <a:solidFill>
                  <a:srgbClr val="911A11"/>
                </a:solidFill>
                <a:latin typeface="Arial" panose="020B0604020202020204" pitchFamily="34" charset="0"/>
                <a:cs typeface="Arial" panose="020B0604020202020204" pitchFamily="34" charset="0"/>
              </a:rPr>
              <a:t> INDEX AND </a:t>
            </a:r>
            <a:r>
              <a:rPr lang="en-US" sz="1200" b="1" i="0" u="none" strike="noStrike" baseline="0">
                <a:solidFill>
                  <a:srgbClr val="911A11"/>
                </a:solidFill>
                <a:effectLst/>
              </a:rPr>
              <a:t>FOOD, BEVERAGES, TOBACCO, AND HOUSING INDICES  </a:t>
            </a:r>
            <a:endParaRPr lang="ar-QA" sz="1200">
              <a:solidFill>
                <a:srgbClr val="911A11"/>
              </a:solidFill>
              <a:latin typeface="Arial" panose="020B0604020202020204" pitchFamily="34" charset="0"/>
              <a:cs typeface="Arial" panose="020B0604020202020204" pitchFamily="34" charset="0"/>
            </a:endParaRPr>
          </a:p>
          <a:p>
            <a:pPr>
              <a:defRPr sz="1600">
                <a:solidFill>
                  <a:srgbClr val="911A11"/>
                </a:solidFill>
                <a:latin typeface="Arial" panose="020B0604020202020204" pitchFamily="34" charset="0"/>
                <a:cs typeface="Arial" panose="020B0604020202020204" pitchFamily="34" charset="0"/>
              </a:defRPr>
            </a:pPr>
            <a:r>
              <a:rPr lang="en-US" sz="1200">
                <a:solidFill>
                  <a:srgbClr val="911A11"/>
                </a:solidFill>
                <a:latin typeface="Arial" panose="020B0604020202020204" pitchFamily="34" charset="0"/>
                <a:cs typeface="Arial" panose="020B0604020202020204" pitchFamily="34" charset="0"/>
              </a:rPr>
              <a:t>2024_2022</a:t>
            </a:r>
            <a:endParaRPr lang="ar-QA" sz="1200">
              <a:solidFill>
                <a:srgbClr val="911A1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600" b="1" i="0" u="none" strike="noStrike" kern="1200" baseline="0">
              <a:solidFill>
                <a:srgbClr val="911A1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4.3832135312354248E-2"/>
          <c:y val="0.18048979022552689"/>
          <c:w val="0.94023281388606905"/>
          <c:h val="0.69687131535087832"/>
        </c:manualLayout>
      </c:layout>
      <c:barChart>
        <c:barDir val="col"/>
        <c:grouping val="clustered"/>
        <c:varyColors val="0"/>
        <c:ser>
          <c:idx val="0"/>
          <c:order val="0"/>
          <c:tx>
            <c:strRef>
              <c:f>Gr_36!$E$58</c:f>
              <c:strCache>
                <c:ptCount val="1"/>
                <c:pt idx="0">
                  <c:v>الأستهلاك العائلي
Household Consumption</c:v>
                </c:pt>
              </c:strCache>
            </c:strRef>
          </c:tx>
          <c:spPr>
            <a:gradFill rotWithShape="1">
              <a:gsLst>
                <a:gs pos="0">
                  <a:schemeClr val="accent2">
                    <a:shade val="58000"/>
                    <a:shade val="51000"/>
                    <a:satMod val="130000"/>
                  </a:schemeClr>
                </a:gs>
                <a:gs pos="80000">
                  <a:schemeClr val="accent2">
                    <a:shade val="58000"/>
                    <a:shade val="93000"/>
                    <a:satMod val="130000"/>
                  </a:schemeClr>
                </a:gs>
                <a:gs pos="100000">
                  <a:schemeClr val="accent2">
                    <a:shade val="58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Gr_36!$B$57:$D$57</c:f>
              <c:numCache>
                <c:formatCode>General</c:formatCode>
                <c:ptCount val="3"/>
                <c:pt idx="0">
                  <c:v>2022</c:v>
                </c:pt>
                <c:pt idx="1">
                  <c:v>2023</c:v>
                </c:pt>
                <c:pt idx="2">
                  <c:v>2024</c:v>
                </c:pt>
              </c:numCache>
            </c:numRef>
          </c:cat>
          <c:val>
            <c:numRef>
              <c:f>Gr_36!$B$58:$D$58</c:f>
              <c:numCache>
                <c:formatCode>0.0</c:formatCode>
                <c:ptCount val="3"/>
                <c:pt idx="0">
                  <c:v>103.71249999999999</c:v>
                </c:pt>
                <c:pt idx="1">
                  <c:v>106.85333333333334</c:v>
                </c:pt>
                <c:pt idx="2">
                  <c:v>108.20499999999998</c:v>
                </c:pt>
              </c:numCache>
            </c:numRef>
          </c:val>
          <c:extLst>
            <c:ext xmlns:c16="http://schemas.microsoft.com/office/drawing/2014/chart" uri="{C3380CC4-5D6E-409C-BE32-E72D297353CC}">
              <c16:uniqueId val="{00000000-A7B2-4B8E-BB66-9B16773834C0}"/>
            </c:ext>
          </c:extLst>
        </c:ser>
        <c:ser>
          <c:idx val="1"/>
          <c:order val="1"/>
          <c:tx>
            <c:strRef>
              <c:f>Gr_36!$E$59</c:f>
              <c:strCache>
                <c:ptCount val="1"/>
                <c:pt idx="0">
                  <c:v>الغذاء والمشروبات 
Food, Beverages </c:v>
                </c:pt>
              </c:strCache>
            </c:strRef>
          </c:tx>
          <c:spPr>
            <a:gradFill rotWithShape="1">
              <a:gsLst>
                <a:gs pos="0">
                  <a:schemeClr val="accent2">
                    <a:shade val="86000"/>
                    <a:shade val="51000"/>
                    <a:satMod val="130000"/>
                  </a:schemeClr>
                </a:gs>
                <a:gs pos="80000">
                  <a:schemeClr val="accent2">
                    <a:shade val="86000"/>
                    <a:shade val="93000"/>
                    <a:satMod val="130000"/>
                  </a:schemeClr>
                </a:gs>
                <a:gs pos="100000">
                  <a:schemeClr val="accent2">
                    <a:shade val="8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Gr_36!$B$57:$D$57</c:f>
              <c:numCache>
                <c:formatCode>General</c:formatCode>
                <c:ptCount val="3"/>
                <c:pt idx="0">
                  <c:v>2022</c:v>
                </c:pt>
                <c:pt idx="1">
                  <c:v>2023</c:v>
                </c:pt>
                <c:pt idx="2">
                  <c:v>2024</c:v>
                </c:pt>
              </c:numCache>
            </c:numRef>
          </c:cat>
          <c:val>
            <c:numRef>
              <c:f>Gr_36!$B$59:$D$59</c:f>
              <c:numCache>
                <c:formatCode>0.0</c:formatCode>
                <c:ptCount val="3"/>
                <c:pt idx="0">
                  <c:v>107.05250000000001</c:v>
                </c:pt>
                <c:pt idx="1">
                  <c:v>108.51749999999998</c:v>
                </c:pt>
                <c:pt idx="2">
                  <c:v>109.96</c:v>
                </c:pt>
              </c:numCache>
            </c:numRef>
          </c:val>
          <c:extLst>
            <c:ext xmlns:c16="http://schemas.microsoft.com/office/drawing/2014/chart" uri="{C3380CC4-5D6E-409C-BE32-E72D297353CC}">
              <c16:uniqueId val="{00000001-A7B2-4B8E-BB66-9B16773834C0}"/>
            </c:ext>
          </c:extLst>
        </c:ser>
        <c:ser>
          <c:idx val="3"/>
          <c:order val="2"/>
          <c:tx>
            <c:strRef>
              <c:f>Gr_36!$E$60</c:f>
              <c:strCache>
                <c:ptCount val="1"/>
                <c:pt idx="0">
                  <c:v> التبغ
Tobacco</c:v>
                </c:pt>
              </c:strCache>
            </c:strRef>
          </c:tx>
          <c:spPr>
            <a:gradFill rotWithShape="1">
              <a:gsLst>
                <a:gs pos="0">
                  <a:schemeClr val="accent2">
                    <a:tint val="58000"/>
                    <a:shade val="51000"/>
                    <a:satMod val="130000"/>
                  </a:schemeClr>
                </a:gs>
                <a:gs pos="80000">
                  <a:schemeClr val="accent2">
                    <a:tint val="58000"/>
                    <a:shade val="93000"/>
                    <a:satMod val="130000"/>
                  </a:schemeClr>
                </a:gs>
                <a:gs pos="100000">
                  <a:schemeClr val="accent2">
                    <a:tint val="58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Gr_36!$B$57:$D$57</c:f>
              <c:numCache>
                <c:formatCode>General</c:formatCode>
                <c:ptCount val="3"/>
                <c:pt idx="0">
                  <c:v>2022</c:v>
                </c:pt>
                <c:pt idx="1">
                  <c:v>2023</c:v>
                </c:pt>
                <c:pt idx="2">
                  <c:v>2024</c:v>
                </c:pt>
              </c:numCache>
            </c:numRef>
          </c:cat>
          <c:val>
            <c:numRef>
              <c:f>Gr_36!$B$60:$D$60</c:f>
              <c:numCache>
                <c:formatCode>0.0</c:formatCode>
                <c:ptCount val="3"/>
                <c:pt idx="0">
                  <c:v>246</c:v>
                </c:pt>
                <c:pt idx="1">
                  <c:v>246</c:v>
                </c:pt>
                <c:pt idx="2">
                  <c:v>246</c:v>
                </c:pt>
              </c:numCache>
            </c:numRef>
          </c:val>
          <c:extLst>
            <c:ext xmlns:c16="http://schemas.microsoft.com/office/drawing/2014/chart" uri="{C3380CC4-5D6E-409C-BE32-E72D297353CC}">
              <c16:uniqueId val="{00000002-A7B2-4B8E-BB66-9B16773834C0}"/>
            </c:ext>
          </c:extLst>
        </c:ser>
        <c:ser>
          <c:idx val="2"/>
          <c:order val="3"/>
          <c:tx>
            <c:strRef>
              <c:f>Gr_36!$E$61</c:f>
              <c:strCache>
                <c:ptCount val="1"/>
                <c:pt idx="0">
                  <c:v>السكن والمياه والكهرباء والغاز وأنواع الوقود الأخرى
Housing, water, Electricity, Gas, and OtherFuels</c:v>
                </c:pt>
              </c:strCache>
            </c:strRef>
          </c:tx>
          <c:spPr>
            <a:gradFill rotWithShape="1">
              <a:gsLst>
                <a:gs pos="0">
                  <a:schemeClr val="accent2">
                    <a:tint val="86000"/>
                    <a:shade val="51000"/>
                    <a:satMod val="130000"/>
                  </a:schemeClr>
                </a:gs>
                <a:gs pos="80000">
                  <a:schemeClr val="accent2">
                    <a:tint val="86000"/>
                    <a:shade val="93000"/>
                    <a:satMod val="130000"/>
                  </a:schemeClr>
                </a:gs>
                <a:gs pos="100000">
                  <a:schemeClr val="accent2">
                    <a:tint val="8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Gr_36!$B$57:$D$57</c:f>
              <c:numCache>
                <c:formatCode>General</c:formatCode>
                <c:ptCount val="3"/>
                <c:pt idx="0">
                  <c:v>2022</c:v>
                </c:pt>
                <c:pt idx="1">
                  <c:v>2023</c:v>
                </c:pt>
                <c:pt idx="2">
                  <c:v>2024</c:v>
                </c:pt>
              </c:numCache>
            </c:numRef>
          </c:cat>
          <c:val>
            <c:numRef>
              <c:f>Gr_36!$B$61:$D$61</c:f>
              <c:numCache>
                <c:formatCode>0.0</c:formatCode>
                <c:ptCount val="3"/>
                <c:pt idx="0">
                  <c:v>92.631666666666661</c:v>
                </c:pt>
                <c:pt idx="1">
                  <c:v>92.605833333333337</c:v>
                </c:pt>
                <c:pt idx="2">
                  <c:v>91.415000000000006</c:v>
                </c:pt>
              </c:numCache>
            </c:numRef>
          </c:val>
          <c:extLst>
            <c:ext xmlns:c16="http://schemas.microsoft.com/office/drawing/2014/chart" uri="{C3380CC4-5D6E-409C-BE32-E72D297353CC}">
              <c16:uniqueId val="{00000003-A7B2-4B8E-BB66-9B16773834C0}"/>
            </c:ext>
          </c:extLst>
        </c:ser>
        <c:dLbls>
          <c:showLegendKey val="0"/>
          <c:showVal val="0"/>
          <c:showCatName val="0"/>
          <c:showSerName val="0"/>
          <c:showPercent val="0"/>
          <c:showBubbleSize val="0"/>
        </c:dLbls>
        <c:gapWidth val="174"/>
        <c:overlap val="-13"/>
        <c:axId val="116056832"/>
        <c:axId val="116058368"/>
      </c:barChart>
      <c:catAx>
        <c:axId val="116056832"/>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rtl="0">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6058368"/>
        <c:crossesAt val="0"/>
        <c:auto val="1"/>
        <c:lblAlgn val="ctr"/>
        <c:lblOffset val="100"/>
        <c:noMultiLvlLbl val="0"/>
      </c:catAx>
      <c:valAx>
        <c:axId val="116058368"/>
        <c:scaling>
          <c:orientation val="minMax"/>
          <c:max val="250"/>
          <c:min val="80"/>
        </c:scaling>
        <c:delete val="0"/>
        <c:axPos val="l"/>
        <c:numFmt formatCode="General" sourceLinked="0"/>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6056832"/>
        <c:crosses val="autoZero"/>
        <c:crossBetween val="between"/>
        <c:majorUnit val="10"/>
      </c:valAx>
      <c:spPr>
        <a:solidFill>
          <a:schemeClr val="bg1"/>
        </a:solidFill>
        <a:ln>
          <a:noFill/>
        </a:ln>
        <a:effectLst/>
      </c:spPr>
    </c:plotArea>
    <c:legend>
      <c:legendPos val="b"/>
      <c:layout>
        <c:manualLayout>
          <c:xMode val="edge"/>
          <c:yMode val="edge"/>
          <c:x val="0"/>
          <c:y val="0.92690292267487695"/>
          <c:w val="0.99373470083031035"/>
          <c:h val="5.97901849336990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en-US"/>
    </a:p>
  </c:txPr>
  <c:printSettings>
    <c:headerFooter/>
    <c:pageMargins b="0.75000000000000111" l="0.70000000000000062" r="0.70000000000000062" t="0.7500000000000011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0" i="0" u="none" strike="noStrike" kern="1200" baseline="0">
                <a:solidFill>
                  <a:srgbClr val="911A11"/>
                </a:solidFill>
                <a:latin typeface="Arial" panose="020B0604020202020204" pitchFamily="34" charset="0"/>
                <a:ea typeface="Arial"/>
                <a:cs typeface="Arial" panose="020B0604020202020204" pitchFamily="34" charset="0"/>
              </a:defRPr>
            </a:pPr>
            <a:r>
              <a:rPr lang="ar-QA" sz="1600" b="1" i="0" u="none" strike="noStrike" baseline="0">
                <a:solidFill>
                  <a:srgbClr val="911A11"/>
                </a:solidFill>
                <a:latin typeface="Arial" panose="020B0604020202020204" pitchFamily="34" charset="0"/>
                <a:cs typeface="Arial" panose="020B0604020202020204" pitchFamily="34" charset="0"/>
              </a:rPr>
              <a:t>نسب التغير في الرقم القياسي لاسعار المستهلك</a:t>
            </a:r>
          </a:p>
          <a:p>
            <a:pPr>
              <a:defRPr sz="1600">
                <a:solidFill>
                  <a:srgbClr val="911A11"/>
                </a:solidFill>
                <a:latin typeface="Arial" panose="020B0604020202020204" pitchFamily="34" charset="0"/>
                <a:cs typeface="Arial" panose="020B0604020202020204" pitchFamily="34" charset="0"/>
              </a:defRPr>
            </a:pPr>
            <a:r>
              <a:rPr lang="ar-QA" sz="1600" b="1" i="0" u="none" strike="noStrike" baseline="0">
                <a:solidFill>
                  <a:srgbClr val="911A11"/>
                </a:solidFill>
                <a:latin typeface="Arial" panose="020B0604020202020204" pitchFamily="34" charset="0"/>
                <a:cs typeface="Arial" panose="020B0604020202020204" pitchFamily="34" charset="0"/>
              </a:rPr>
              <a:t>(الربع السنوي) إلى نظيره في السنة السابقة</a:t>
            </a:r>
          </a:p>
          <a:p>
            <a:pPr>
              <a:defRPr sz="1600">
                <a:solidFill>
                  <a:srgbClr val="911A11"/>
                </a:solidFill>
                <a:latin typeface="Arial" panose="020B0604020202020204" pitchFamily="34" charset="0"/>
                <a:cs typeface="Arial" panose="020B0604020202020204" pitchFamily="34" charset="0"/>
              </a:defRPr>
            </a:pPr>
            <a:r>
              <a:rPr lang="en-US" sz="1600" b="1" i="0" u="none" strike="noStrike" baseline="0">
                <a:solidFill>
                  <a:srgbClr val="911A11"/>
                </a:solidFill>
                <a:latin typeface="Arial" panose="020B0604020202020204" pitchFamily="34" charset="0"/>
                <a:cs typeface="Arial" panose="020B0604020202020204" pitchFamily="34" charset="0"/>
              </a:rPr>
              <a:t>2024</a:t>
            </a:r>
          </a:p>
          <a:p>
            <a:pPr>
              <a:defRPr sz="1600">
                <a:solidFill>
                  <a:srgbClr val="911A11"/>
                </a:solidFill>
                <a:latin typeface="Arial" panose="020B0604020202020204" pitchFamily="34" charset="0"/>
                <a:cs typeface="Arial" panose="020B0604020202020204" pitchFamily="34" charset="0"/>
              </a:defRPr>
            </a:pPr>
            <a:r>
              <a:rPr lang="ar-QA" sz="1200" b="1" i="0" u="none" strike="noStrike" baseline="0">
                <a:solidFill>
                  <a:srgbClr val="911A11"/>
                </a:solidFill>
                <a:latin typeface="Arial" panose="020B0604020202020204" pitchFamily="34" charset="0"/>
                <a:cs typeface="Arial" panose="020B0604020202020204" pitchFamily="34" charset="0"/>
              </a:rPr>
              <a:t>QUARTERLY RATE OF CHANGE (Y</a:t>
            </a:r>
            <a:r>
              <a:rPr lang="en-US" sz="1200" b="1" i="0" u="none" strike="noStrike" baseline="0">
                <a:solidFill>
                  <a:srgbClr val="911A11"/>
                </a:solidFill>
                <a:latin typeface="Arial" panose="020B0604020202020204" pitchFamily="34" charset="0"/>
                <a:cs typeface="Arial" panose="020B0604020202020204" pitchFamily="34" charset="0"/>
              </a:rPr>
              <a:t>o</a:t>
            </a:r>
            <a:r>
              <a:rPr lang="ar-QA" sz="1200" b="1" i="0" u="none" strike="noStrike" baseline="0">
                <a:solidFill>
                  <a:srgbClr val="911A11"/>
                </a:solidFill>
                <a:latin typeface="Arial" panose="020B0604020202020204" pitchFamily="34" charset="0"/>
                <a:cs typeface="Arial" panose="020B0604020202020204" pitchFamily="34" charset="0"/>
              </a:rPr>
              <a:t>Y) IN CPI </a:t>
            </a:r>
          </a:p>
          <a:p>
            <a:pPr>
              <a:defRPr sz="1600">
                <a:solidFill>
                  <a:srgbClr val="911A11"/>
                </a:solidFill>
                <a:latin typeface="Arial" panose="020B0604020202020204" pitchFamily="34" charset="0"/>
                <a:cs typeface="Arial" panose="020B0604020202020204" pitchFamily="34" charset="0"/>
              </a:defRPr>
            </a:pPr>
            <a:r>
              <a:rPr lang="en-US" sz="1200" b="1" i="0" u="none" strike="noStrike" baseline="0">
                <a:solidFill>
                  <a:srgbClr val="911A11"/>
                </a:solidFill>
                <a:latin typeface="Arial" panose="020B0604020202020204" pitchFamily="34" charset="0"/>
                <a:cs typeface="Arial" panose="020B0604020202020204" pitchFamily="34" charset="0"/>
              </a:rPr>
              <a:t>2024</a:t>
            </a:r>
            <a:endParaRPr lang="ar-QA" sz="1600" b="1" i="0" u="none" strike="noStrike" baseline="0">
              <a:solidFill>
                <a:srgbClr val="911A1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600" b="0" i="0" u="none" strike="noStrike" kern="1200" baseline="0">
              <a:solidFill>
                <a:srgbClr val="911A11"/>
              </a:solidFill>
              <a:latin typeface="Arial" panose="020B0604020202020204" pitchFamily="34" charset="0"/>
              <a:ea typeface="Arial"/>
              <a:cs typeface="Arial" panose="020B0604020202020204" pitchFamily="34" charset="0"/>
            </a:defRPr>
          </a:pPr>
          <a:endParaRPr lang="en-US"/>
        </a:p>
      </c:txPr>
    </c:title>
    <c:autoTitleDeleted val="0"/>
    <c:plotArea>
      <c:layout>
        <c:manualLayout>
          <c:layoutTarget val="inner"/>
          <c:xMode val="edge"/>
          <c:yMode val="edge"/>
          <c:x val="3.7668524895612648E-2"/>
          <c:y val="0.18375438589931126"/>
          <c:w val="0.95086173694529108"/>
          <c:h val="0.66103960896553537"/>
        </c:manualLayout>
      </c:layout>
      <c:lineChart>
        <c:grouping val="standard"/>
        <c:varyColors val="0"/>
        <c:ser>
          <c:idx val="0"/>
          <c:order val="0"/>
          <c:tx>
            <c:strRef>
              <c:f>Gr_37!$E$66</c:f>
              <c:strCache>
                <c:ptCount val="1"/>
                <c:pt idx="0">
                  <c:v>الأستهلاك العائلي
Household Consumption</c:v>
                </c:pt>
              </c:strCache>
            </c:strRef>
          </c:tx>
          <c:spPr>
            <a:ln w="47625" cap="rnd" cmpd="sng" algn="ctr">
              <a:solidFill>
                <a:schemeClr val="accent2">
                  <a:shade val="65000"/>
                  <a:shade val="95000"/>
                  <a:satMod val="105000"/>
                </a:schemeClr>
              </a:solidFill>
              <a:prstDash val="solid"/>
              <a:round/>
            </a:ln>
            <a:effectLst>
              <a:outerShdw blurRad="50800" dist="50800" dir="5400000" algn="ctr" rotWithShape="0">
                <a:schemeClr val="bg1"/>
              </a:outerShdw>
            </a:effectLst>
          </c:spPr>
          <c:marker>
            <c:spPr>
              <a:solidFill>
                <a:schemeClr val="accent2">
                  <a:shade val="65000"/>
                </a:schemeClr>
              </a:solidFill>
              <a:ln w="9525" cap="flat" cmpd="sng" algn="ctr">
                <a:solidFill>
                  <a:schemeClr val="accent2">
                    <a:shade val="65000"/>
                    <a:shade val="95000"/>
                    <a:satMod val="105000"/>
                  </a:schemeClr>
                </a:solidFill>
                <a:prstDash val="solid"/>
                <a:round/>
              </a:ln>
              <a:effectLst>
                <a:outerShdw blurRad="50800" dist="50800" dir="5400000" algn="ctr" rotWithShape="0">
                  <a:schemeClr val="bg1"/>
                </a:outerShdw>
              </a:effectLst>
            </c:spPr>
          </c:marker>
          <c:cat>
            <c:strRef>
              <c:f>Gr_37!$A$65:$D$65</c:f>
              <c:strCache>
                <c:ptCount val="4"/>
                <c:pt idx="0">
                  <c:v>Q1-24/
Q1-23</c:v>
                </c:pt>
                <c:pt idx="1">
                  <c:v>Q2-24/
Q2-23</c:v>
                </c:pt>
                <c:pt idx="2">
                  <c:v>Q3-24/
Q3-23</c:v>
                </c:pt>
                <c:pt idx="3">
                  <c:v>Q4-24/
Q4-23</c:v>
                </c:pt>
              </c:strCache>
            </c:strRef>
          </c:cat>
          <c:val>
            <c:numRef>
              <c:f>Gr_37!$A$66:$D$66</c:f>
              <c:numCache>
                <c:formatCode>0.0</c:formatCode>
                <c:ptCount val="4"/>
                <c:pt idx="0">
                  <c:v>2.3706419698454511</c:v>
                </c:pt>
                <c:pt idx="1">
                  <c:v>1.0236343715761507</c:v>
                </c:pt>
                <c:pt idx="2">
                  <c:v>0.96231956508154326</c:v>
                </c:pt>
                <c:pt idx="3">
                  <c:v>0.72619193528618098</c:v>
                </c:pt>
              </c:numCache>
            </c:numRef>
          </c:val>
          <c:smooth val="0"/>
          <c:extLst>
            <c:ext xmlns:c16="http://schemas.microsoft.com/office/drawing/2014/chart" uri="{C3380CC4-5D6E-409C-BE32-E72D297353CC}">
              <c16:uniqueId val="{00000000-4804-4D69-A87C-A591C909700D}"/>
            </c:ext>
          </c:extLst>
        </c:ser>
        <c:ser>
          <c:idx val="1"/>
          <c:order val="1"/>
          <c:tx>
            <c:strRef>
              <c:f>Gr_37!$E$67</c:f>
              <c:strCache>
                <c:ptCount val="1"/>
                <c:pt idx="0">
                  <c:v>الغذاء والمشروبات والتبغ
Food, Beverages &amp; Tobacco</c:v>
                </c:pt>
              </c:strCache>
            </c:strRef>
          </c:tx>
          <c:spPr>
            <a:ln w="47625" cap="rnd" cmpd="sng" algn="ctr">
              <a:solidFill>
                <a:schemeClr val="accent2">
                  <a:shade val="95000"/>
                  <a:satMod val="105000"/>
                </a:schemeClr>
              </a:solidFill>
              <a:prstDash val="solid"/>
              <a:round/>
            </a:ln>
            <a:effectLst>
              <a:outerShdw blurRad="50800" dist="50800" dir="5400000" algn="ctr" rotWithShape="0">
                <a:schemeClr val="bg1"/>
              </a:outerShdw>
            </a:effectLst>
          </c:spPr>
          <c:marker>
            <c:spPr>
              <a:solidFill>
                <a:schemeClr val="accent2"/>
              </a:solidFill>
              <a:ln w="9525" cap="flat" cmpd="sng" algn="ctr">
                <a:solidFill>
                  <a:schemeClr val="accent2">
                    <a:shade val="95000"/>
                    <a:satMod val="105000"/>
                  </a:schemeClr>
                </a:solidFill>
                <a:prstDash val="solid"/>
                <a:round/>
              </a:ln>
              <a:effectLst>
                <a:outerShdw blurRad="50800" dist="50800" dir="5400000" algn="ctr" rotWithShape="0">
                  <a:schemeClr val="bg1"/>
                </a:outerShdw>
              </a:effectLst>
            </c:spPr>
          </c:marker>
          <c:dPt>
            <c:idx val="2"/>
            <c:bubble3D val="0"/>
            <c:spPr>
              <a:ln w="47625" cap="rnd" cmpd="sng" algn="ctr">
                <a:solidFill>
                  <a:schemeClr val="accent2">
                    <a:shade val="95000"/>
                    <a:satMod val="105000"/>
                  </a:schemeClr>
                </a:solidFill>
                <a:prstDash val="solid"/>
                <a:round/>
              </a:ln>
              <a:effectLst>
                <a:outerShdw blurRad="50800" dist="50800" dir="5400000" algn="ctr" rotWithShape="0">
                  <a:schemeClr val="bg1"/>
                </a:outerShdw>
              </a:effectLst>
            </c:spPr>
            <c:extLst>
              <c:ext xmlns:c16="http://schemas.microsoft.com/office/drawing/2014/chart" uri="{C3380CC4-5D6E-409C-BE32-E72D297353CC}">
                <c16:uniqueId val="{00000002-4804-4D69-A87C-A591C909700D}"/>
              </c:ext>
            </c:extLst>
          </c:dPt>
          <c:cat>
            <c:strRef>
              <c:f>Gr_37!$A$65:$D$65</c:f>
              <c:strCache>
                <c:ptCount val="4"/>
                <c:pt idx="0">
                  <c:v>Q1-24/
Q1-23</c:v>
                </c:pt>
                <c:pt idx="1">
                  <c:v>Q2-24/
Q2-23</c:v>
                </c:pt>
                <c:pt idx="2">
                  <c:v>Q3-24/
Q3-23</c:v>
                </c:pt>
                <c:pt idx="3">
                  <c:v>Q4-24/
Q4-23</c:v>
                </c:pt>
              </c:strCache>
            </c:strRef>
          </c:cat>
          <c:val>
            <c:numRef>
              <c:f>Gr_37!$A$67:$D$67</c:f>
              <c:numCache>
                <c:formatCode>0.0</c:formatCode>
                <c:ptCount val="4"/>
                <c:pt idx="0">
                  <c:v>4.6911649726348656</c:v>
                </c:pt>
                <c:pt idx="1">
                  <c:v>2.572844650692943</c:v>
                </c:pt>
                <c:pt idx="2">
                  <c:v>-1.2198822601201584</c:v>
                </c:pt>
                <c:pt idx="3">
                  <c:v>-0.54142495909565014</c:v>
                </c:pt>
              </c:numCache>
            </c:numRef>
          </c:val>
          <c:smooth val="0"/>
          <c:extLst>
            <c:ext xmlns:c16="http://schemas.microsoft.com/office/drawing/2014/chart" uri="{C3380CC4-5D6E-409C-BE32-E72D297353CC}">
              <c16:uniqueId val="{00000003-4804-4D69-A87C-A591C909700D}"/>
            </c:ext>
          </c:extLst>
        </c:ser>
        <c:ser>
          <c:idx val="2"/>
          <c:order val="2"/>
          <c:tx>
            <c:strRef>
              <c:f>Gr_37!$E$68</c:f>
              <c:strCache>
                <c:ptCount val="1"/>
                <c:pt idx="0">
                  <c:v>الإيجار والوقود والطاقة
Rent, utilities and related housing services</c:v>
                </c:pt>
              </c:strCache>
            </c:strRef>
          </c:tx>
          <c:spPr>
            <a:ln w="47625" cap="rnd" cmpd="sng" algn="ctr">
              <a:solidFill>
                <a:schemeClr val="accent2">
                  <a:tint val="65000"/>
                  <a:shade val="95000"/>
                  <a:satMod val="105000"/>
                </a:schemeClr>
              </a:solidFill>
              <a:prstDash val="solid"/>
              <a:round/>
            </a:ln>
            <a:effectLst>
              <a:outerShdw blurRad="50800" dist="50800" dir="5400000" algn="ctr" rotWithShape="0">
                <a:schemeClr val="bg1"/>
              </a:outerShdw>
            </a:effectLst>
          </c:spPr>
          <c:marker>
            <c:symbol val="triangle"/>
            <c:size val="10"/>
            <c:spPr>
              <a:solidFill>
                <a:schemeClr val="accent2">
                  <a:tint val="65000"/>
                </a:schemeClr>
              </a:solidFill>
              <a:ln w="9525" cap="flat" cmpd="sng" algn="ctr">
                <a:solidFill>
                  <a:schemeClr val="accent2">
                    <a:tint val="65000"/>
                    <a:shade val="95000"/>
                    <a:satMod val="105000"/>
                  </a:schemeClr>
                </a:solidFill>
                <a:prstDash val="solid"/>
                <a:round/>
              </a:ln>
              <a:effectLst>
                <a:outerShdw blurRad="50800" dist="50800" dir="5400000" algn="ctr" rotWithShape="0">
                  <a:schemeClr val="bg1"/>
                </a:outerShdw>
              </a:effectLst>
            </c:spPr>
          </c:marker>
          <c:cat>
            <c:strRef>
              <c:f>Gr_37!$A$65:$D$65</c:f>
              <c:strCache>
                <c:ptCount val="4"/>
                <c:pt idx="0">
                  <c:v>Q1-24/
Q1-23</c:v>
                </c:pt>
                <c:pt idx="1">
                  <c:v>Q2-24/
Q2-23</c:v>
                </c:pt>
                <c:pt idx="2">
                  <c:v>Q3-24/
Q3-23</c:v>
                </c:pt>
                <c:pt idx="3">
                  <c:v>Q4-24/
Q4-23</c:v>
                </c:pt>
              </c:strCache>
            </c:strRef>
          </c:cat>
          <c:val>
            <c:numRef>
              <c:f>Gr_37!$A$68:$D$68</c:f>
              <c:numCache>
                <c:formatCode>0.0</c:formatCode>
                <c:ptCount val="4"/>
                <c:pt idx="0">
                  <c:v>-2.2191259430435366</c:v>
                </c:pt>
                <c:pt idx="1">
                  <c:v>-3.1462353900516575</c:v>
                </c:pt>
                <c:pt idx="2">
                  <c:v>-3.9024896983967778</c:v>
                </c:pt>
                <c:pt idx="3">
                  <c:v>0.42835176100169292</c:v>
                </c:pt>
              </c:numCache>
            </c:numRef>
          </c:val>
          <c:smooth val="0"/>
          <c:extLst>
            <c:ext xmlns:c16="http://schemas.microsoft.com/office/drawing/2014/chart" uri="{C3380CC4-5D6E-409C-BE32-E72D297353CC}">
              <c16:uniqueId val="{00000004-4804-4D69-A87C-A591C909700D}"/>
            </c:ext>
          </c:extLst>
        </c:ser>
        <c:dLbls>
          <c:showLegendKey val="0"/>
          <c:showVal val="0"/>
          <c:showCatName val="0"/>
          <c:showSerName val="0"/>
          <c:showPercent val="0"/>
          <c:showBubbleSize val="0"/>
        </c:dLbls>
        <c:marker val="1"/>
        <c:smooth val="0"/>
        <c:axId val="124684544"/>
        <c:axId val="124694912"/>
      </c:lineChart>
      <c:catAx>
        <c:axId val="124684544"/>
        <c:scaling>
          <c:orientation val="minMax"/>
        </c:scaling>
        <c:delete val="0"/>
        <c:axPos val="b"/>
        <c:numFmt formatCode="General" sourceLinked="1"/>
        <c:majorTickMark val="none"/>
        <c:minorTickMark val="none"/>
        <c:tickLblPos val="low"/>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24694912"/>
        <c:crosses val="autoZero"/>
        <c:auto val="1"/>
        <c:lblAlgn val="ctr"/>
        <c:lblOffset val="100"/>
        <c:noMultiLvlLbl val="0"/>
      </c:catAx>
      <c:valAx>
        <c:axId val="124694912"/>
        <c:scaling>
          <c:orientation val="minMax"/>
          <c:max val="13"/>
          <c:min val="-5"/>
        </c:scaling>
        <c:delete val="0"/>
        <c:axPos val="l"/>
        <c:majorGridlines>
          <c:spPr>
            <a:ln w="9525" cap="flat" cmpd="sng" algn="ctr">
              <a:solidFill>
                <a:schemeClr val="dk1">
                  <a:tint val="75000"/>
                  <a:shade val="95000"/>
                  <a:satMod val="105000"/>
                </a:schemeClr>
              </a:solidFill>
              <a:prstDash val="solid"/>
              <a:round/>
            </a:ln>
            <a:effectLst/>
          </c:spPr>
        </c:majorGridlines>
        <c:numFmt formatCode="0%" sourceLinked="0"/>
        <c:majorTickMark val="none"/>
        <c:minorTickMark val="none"/>
        <c:tickLblPos val="nextTo"/>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rgbClr val="000000"/>
                </a:solidFill>
                <a:latin typeface="Arial"/>
                <a:ea typeface="Arial"/>
                <a:cs typeface="Arial"/>
              </a:defRPr>
            </a:pPr>
            <a:endParaRPr lang="en-US"/>
          </a:p>
        </c:txPr>
        <c:crossAx val="124684544"/>
        <c:crosses val="autoZero"/>
        <c:crossBetween val="between"/>
        <c:majorUnit val="1"/>
        <c:dispUnits>
          <c:builtInUnit val="hundreds"/>
        </c:dispUnits>
      </c:valAx>
      <c:spPr>
        <a:noFill/>
        <a:ln>
          <a:noFill/>
        </a:ln>
        <a:effectLst>
          <a:outerShdw sx="1000" sy="1000" rotWithShape="0">
            <a:prstClr val="black"/>
          </a:outerShdw>
          <a:softEdge rad="12700"/>
        </a:effectLst>
      </c:spPr>
    </c:plotArea>
    <c:legend>
      <c:legendPos val="b"/>
      <c:layout>
        <c:manualLayout>
          <c:xMode val="edge"/>
          <c:yMode val="edge"/>
          <c:x val="2.2273831225904195E-3"/>
          <c:y val="0.91510616116293264"/>
          <c:w val="0.97861541376168304"/>
          <c:h val="8.4893838837067387E-2"/>
        </c:manualLayout>
      </c:layout>
      <c:overlay val="0"/>
      <c:spPr>
        <a:noFill/>
        <a:ln>
          <a:noFill/>
        </a:ln>
        <a:effectLst/>
      </c:spPr>
      <c:txPr>
        <a:bodyPr rot="0" spcFirstLastPara="1" vertOverflow="ellipsis" vert="horz" wrap="square" anchor="ctr" anchorCtr="1"/>
        <a:lstStyle/>
        <a:p>
          <a:pPr>
            <a:defRPr sz="1100" b="1"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noFill/>
      <a:prstDash val="solid"/>
      <a:round/>
    </a:ln>
    <a:effectLst/>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911A11"/>
                </a:solidFill>
                <a:latin typeface="Arial" panose="020B0604020202020204" pitchFamily="34" charset="0"/>
                <a:ea typeface="+mn-ea"/>
                <a:cs typeface="Arial" panose="020B0604020202020204" pitchFamily="34" charset="0"/>
              </a:defRPr>
            </a:pPr>
            <a:r>
              <a:rPr lang="ar-QA" sz="1600">
                <a:solidFill>
                  <a:srgbClr val="911A11"/>
                </a:solidFill>
              </a:rPr>
              <a:t>الرقم القياسي لأسعار المنتج</a:t>
            </a:r>
          </a:p>
          <a:p>
            <a:pPr>
              <a:defRPr>
                <a:solidFill>
                  <a:srgbClr val="911A11"/>
                </a:solidFill>
              </a:defRPr>
            </a:pPr>
            <a:r>
              <a:rPr lang="en-US" sz="1600">
                <a:solidFill>
                  <a:srgbClr val="911A11"/>
                </a:solidFill>
              </a:rPr>
              <a:t>2022_2024</a:t>
            </a:r>
            <a:endParaRPr lang="ar-QA" sz="1600">
              <a:solidFill>
                <a:srgbClr val="911A11"/>
              </a:solidFill>
            </a:endParaRPr>
          </a:p>
          <a:p>
            <a:pPr>
              <a:defRPr>
                <a:solidFill>
                  <a:srgbClr val="911A11"/>
                </a:solidFill>
              </a:defRPr>
            </a:pPr>
            <a:r>
              <a:rPr lang="en-US" sz="1200">
                <a:solidFill>
                  <a:srgbClr val="911A11"/>
                </a:solidFill>
              </a:rPr>
              <a:t>PRODUCER </a:t>
            </a:r>
            <a:r>
              <a:rPr lang="ar-QA" sz="1200">
                <a:solidFill>
                  <a:srgbClr val="911A11"/>
                </a:solidFill>
              </a:rPr>
              <a:t>PRICE INDEX</a:t>
            </a:r>
          </a:p>
          <a:p>
            <a:pPr>
              <a:defRPr>
                <a:solidFill>
                  <a:srgbClr val="911A11"/>
                </a:solidFill>
              </a:defRPr>
            </a:pPr>
            <a:r>
              <a:rPr lang="en-US" sz="1200">
                <a:solidFill>
                  <a:srgbClr val="911A11"/>
                </a:solidFill>
              </a:rPr>
              <a:t>2022_2024</a:t>
            </a:r>
            <a:endParaRPr lang="ar-QA" sz="1200">
              <a:solidFill>
                <a:srgbClr val="911A11"/>
              </a:solidFill>
            </a:endParaRPr>
          </a:p>
        </c:rich>
      </c:tx>
      <c:layout>
        <c:manualLayout>
          <c:xMode val="edge"/>
          <c:yMode val="edge"/>
          <c:x val="0.37591176145111743"/>
          <c:y val="5.6129607240807729E-3"/>
        </c:manualLayout>
      </c:layout>
      <c:overlay val="0"/>
      <c:spPr>
        <a:noFill/>
        <a:ln>
          <a:noFill/>
        </a:ln>
        <a:effectLst/>
      </c:spPr>
      <c:txPr>
        <a:bodyPr rot="0" spcFirstLastPara="1" vertOverflow="ellipsis" vert="horz" wrap="square" anchor="ctr" anchorCtr="1"/>
        <a:lstStyle/>
        <a:p>
          <a:pPr>
            <a:defRPr sz="1800" b="1" i="0" u="none" strike="noStrike" kern="1200" baseline="0">
              <a:solidFill>
                <a:srgbClr val="911A1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5.5251667329138179E-2"/>
          <c:y val="0.25105586367876082"/>
          <c:w val="0.92513393460753457"/>
          <c:h val="0.55380411141166119"/>
        </c:manualLayout>
      </c:layout>
      <c:barChart>
        <c:barDir val="col"/>
        <c:grouping val="clustered"/>
        <c:varyColors val="0"/>
        <c:ser>
          <c:idx val="0"/>
          <c:order val="0"/>
          <c:tx>
            <c:strRef>
              <c:f>Sheet5!$A$2</c:f>
              <c:strCache>
                <c:ptCount val="1"/>
                <c:pt idx="0">
                  <c:v>الرقم القياسي العام
  General  PPI</c:v>
                </c:pt>
              </c:strCache>
            </c:strRef>
          </c:tx>
          <c:spPr>
            <a:gradFill rotWithShape="1">
              <a:gsLst>
                <a:gs pos="0">
                  <a:schemeClr val="accent2">
                    <a:shade val="58000"/>
                    <a:shade val="51000"/>
                    <a:satMod val="130000"/>
                  </a:schemeClr>
                </a:gs>
                <a:gs pos="80000">
                  <a:schemeClr val="accent2">
                    <a:shade val="58000"/>
                    <a:shade val="93000"/>
                    <a:satMod val="130000"/>
                  </a:schemeClr>
                </a:gs>
                <a:gs pos="100000">
                  <a:schemeClr val="accent2">
                    <a:shade val="58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'107'!$C$4:$E$4</c:f>
              <c:numCache>
                <c:formatCode>General</c:formatCode>
                <c:ptCount val="3"/>
                <c:pt idx="0">
                  <c:v>2022</c:v>
                </c:pt>
                <c:pt idx="1">
                  <c:v>2023</c:v>
                </c:pt>
                <c:pt idx="2">
                  <c:v>2024</c:v>
                </c:pt>
              </c:numCache>
            </c:numRef>
          </c:cat>
          <c:val>
            <c:numRef>
              <c:f>'107'!$C$5:$E$5</c:f>
              <c:numCache>
                <c:formatCode>0.0</c:formatCode>
                <c:ptCount val="3"/>
                <c:pt idx="0">
                  <c:v>150.82274715396366</c:v>
                </c:pt>
                <c:pt idx="1">
                  <c:v>118.12266889700487</c:v>
                </c:pt>
                <c:pt idx="2">
                  <c:v>113.2588854052391</c:v>
                </c:pt>
              </c:numCache>
            </c:numRef>
          </c:val>
          <c:extLst>
            <c:ext xmlns:c16="http://schemas.microsoft.com/office/drawing/2014/chart" uri="{C3380CC4-5D6E-409C-BE32-E72D297353CC}">
              <c16:uniqueId val="{00000000-CB4A-4F0C-A3FA-0138C803362E}"/>
            </c:ext>
          </c:extLst>
        </c:ser>
        <c:ser>
          <c:idx val="1"/>
          <c:order val="1"/>
          <c:tx>
            <c:strRef>
              <c:f>Sheet5!$A$3</c:f>
              <c:strCache>
                <c:ptCount val="1"/>
                <c:pt idx="0">
                  <c:v> التعدين
Mining</c:v>
                </c:pt>
              </c:strCache>
            </c:strRef>
          </c:tx>
          <c:spPr>
            <a:gradFill rotWithShape="1">
              <a:gsLst>
                <a:gs pos="0">
                  <a:schemeClr val="accent2">
                    <a:shade val="86000"/>
                    <a:shade val="51000"/>
                    <a:satMod val="130000"/>
                  </a:schemeClr>
                </a:gs>
                <a:gs pos="80000">
                  <a:schemeClr val="accent2">
                    <a:shade val="86000"/>
                    <a:shade val="93000"/>
                    <a:satMod val="130000"/>
                  </a:schemeClr>
                </a:gs>
                <a:gs pos="100000">
                  <a:schemeClr val="accent2">
                    <a:shade val="8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'107'!$C$4:$E$4</c:f>
              <c:numCache>
                <c:formatCode>General</c:formatCode>
                <c:ptCount val="3"/>
                <c:pt idx="0">
                  <c:v>2022</c:v>
                </c:pt>
                <c:pt idx="1">
                  <c:v>2023</c:v>
                </c:pt>
                <c:pt idx="2">
                  <c:v>2024</c:v>
                </c:pt>
              </c:numCache>
            </c:numRef>
          </c:cat>
          <c:val>
            <c:numRef>
              <c:f>'107'!$C$6:$E$6</c:f>
              <c:numCache>
                <c:formatCode>0.0</c:formatCode>
                <c:ptCount val="3"/>
                <c:pt idx="0">
                  <c:v>154.15906903041</c:v>
                </c:pt>
                <c:pt idx="1">
                  <c:v>119.71873633170971</c:v>
                </c:pt>
                <c:pt idx="2">
                  <c:v>114.26993809540285</c:v>
                </c:pt>
              </c:numCache>
            </c:numRef>
          </c:val>
          <c:extLst>
            <c:ext xmlns:c16="http://schemas.microsoft.com/office/drawing/2014/chart" uri="{C3380CC4-5D6E-409C-BE32-E72D297353CC}">
              <c16:uniqueId val="{00000001-CB4A-4F0C-A3FA-0138C803362E}"/>
            </c:ext>
          </c:extLst>
        </c:ser>
        <c:ser>
          <c:idx val="3"/>
          <c:order val="2"/>
          <c:tx>
            <c:strRef>
              <c:f>Sheet5!$A$5</c:f>
              <c:strCache>
                <c:ptCount val="1"/>
                <c:pt idx="0">
                  <c:v> الصناعة التحويلية
Manufacturing</c:v>
                </c:pt>
              </c:strCache>
            </c:strRef>
          </c:tx>
          <c:spPr>
            <a:gradFill rotWithShape="1">
              <a:gsLst>
                <a:gs pos="0">
                  <a:schemeClr val="accent2">
                    <a:tint val="58000"/>
                    <a:shade val="51000"/>
                    <a:satMod val="130000"/>
                  </a:schemeClr>
                </a:gs>
                <a:gs pos="80000">
                  <a:schemeClr val="accent2">
                    <a:tint val="58000"/>
                    <a:shade val="93000"/>
                    <a:satMod val="130000"/>
                  </a:schemeClr>
                </a:gs>
                <a:gs pos="100000">
                  <a:schemeClr val="accent2">
                    <a:tint val="58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'107'!$C$4:$E$4</c:f>
              <c:numCache>
                <c:formatCode>General</c:formatCode>
                <c:ptCount val="3"/>
                <c:pt idx="0">
                  <c:v>2022</c:v>
                </c:pt>
                <c:pt idx="1">
                  <c:v>2023</c:v>
                </c:pt>
                <c:pt idx="2">
                  <c:v>2024</c:v>
                </c:pt>
              </c:numCache>
            </c:numRef>
          </c:cat>
          <c:val>
            <c:numRef>
              <c:f>'107'!$C$9:$E$9</c:f>
              <c:numCache>
                <c:formatCode>0.0</c:formatCode>
                <c:ptCount val="3"/>
                <c:pt idx="0">
                  <c:v>138.10300923499094</c:v>
                </c:pt>
                <c:pt idx="1">
                  <c:v>110.15483560783309</c:v>
                </c:pt>
                <c:pt idx="2">
                  <c:v>107.30777389545955</c:v>
                </c:pt>
              </c:numCache>
            </c:numRef>
          </c:val>
          <c:extLst>
            <c:ext xmlns:c16="http://schemas.microsoft.com/office/drawing/2014/chart" uri="{C3380CC4-5D6E-409C-BE32-E72D297353CC}">
              <c16:uniqueId val="{00000002-CB4A-4F0C-A3FA-0138C803362E}"/>
            </c:ext>
          </c:extLst>
        </c:ser>
        <c:ser>
          <c:idx val="2"/>
          <c:order val="3"/>
          <c:tx>
            <c:strRef>
              <c:f>Sheet5!$A$4</c:f>
              <c:strCache>
                <c:ptCount val="1"/>
                <c:pt idx="0">
                  <c:v>     الكهرباء والماء
electricity &amp; water</c:v>
                </c:pt>
              </c:strCache>
            </c:strRef>
          </c:tx>
          <c:spPr>
            <a:gradFill rotWithShape="1">
              <a:gsLst>
                <a:gs pos="0">
                  <a:schemeClr val="accent2">
                    <a:tint val="86000"/>
                    <a:shade val="51000"/>
                    <a:satMod val="130000"/>
                  </a:schemeClr>
                </a:gs>
                <a:gs pos="80000">
                  <a:schemeClr val="accent2">
                    <a:tint val="86000"/>
                    <a:shade val="93000"/>
                    <a:satMod val="130000"/>
                  </a:schemeClr>
                </a:gs>
                <a:gs pos="100000">
                  <a:schemeClr val="accent2">
                    <a:tint val="8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'107'!$C$4:$E$4</c:f>
              <c:numCache>
                <c:formatCode>General</c:formatCode>
                <c:ptCount val="3"/>
                <c:pt idx="0">
                  <c:v>2022</c:v>
                </c:pt>
                <c:pt idx="1">
                  <c:v>2023</c:v>
                </c:pt>
                <c:pt idx="2">
                  <c:v>2024</c:v>
                </c:pt>
              </c:numCache>
            </c:numRef>
          </c:cat>
          <c:val>
            <c:numRef>
              <c:f>'107'!$C$18:$E$18</c:f>
              <c:numCache>
                <c:formatCode>0.0</c:formatCode>
                <c:ptCount val="3"/>
                <c:pt idx="0">
                  <c:v>104.25381291116933</c:v>
                </c:pt>
                <c:pt idx="1">
                  <c:v>109.64111755634127</c:v>
                </c:pt>
                <c:pt idx="2">
                  <c:v>112.58697221713606</c:v>
                </c:pt>
              </c:numCache>
            </c:numRef>
          </c:val>
          <c:extLst>
            <c:ext xmlns:c16="http://schemas.microsoft.com/office/drawing/2014/chart" uri="{C3380CC4-5D6E-409C-BE32-E72D297353CC}">
              <c16:uniqueId val="{00000003-CB4A-4F0C-A3FA-0138C803362E}"/>
            </c:ext>
          </c:extLst>
        </c:ser>
        <c:dLbls>
          <c:showLegendKey val="0"/>
          <c:showVal val="0"/>
          <c:showCatName val="0"/>
          <c:showSerName val="0"/>
          <c:showPercent val="0"/>
          <c:showBubbleSize val="0"/>
        </c:dLbls>
        <c:gapWidth val="174"/>
        <c:overlap val="-13"/>
        <c:axId val="115947008"/>
        <c:axId val="115948544"/>
      </c:barChart>
      <c:catAx>
        <c:axId val="115947008"/>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rtl="0">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5948544"/>
        <c:crossesAt val="0"/>
        <c:auto val="1"/>
        <c:lblAlgn val="ctr"/>
        <c:lblOffset val="100"/>
        <c:noMultiLvlLbl val="0"/>
      </c:catAx>
      <c:valAx>
        <c:axId val="115948544"/>
        <c:scaling>
          <c:orientation val="minMax"/>
          <c:min val="0"/>
        </c:scaling>
        <c:delete val="0"/>
        <c:axPos val="l"/>
        <c:numFmt formatCode="General" sourceLinked="0"/>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5947008"/>
        <c:crosses val="autoZero"/>
        <c:crossBetween val="between"/>
        <c:majorUnit val="10"/>
      </c:valAx>
      <c:spPr>
        <a:solidFill>
          <a:schemeClr val="bg1"/>
        </a:solidFill>
        <a:ln>
          <a:noFill/>
        </a:ln>
        <a:effectLst/>
      </c:spPr>
    </c:plotArea>
    <c:legend>
      <c:legendPos val="b"/>
      <c:layout>
        <c:manualLayout>
          <c:xMode val="edge"/>
          <c:yMode val="edge"/>
          <c:x val="5.1333591236579941E-2"/>
          <c:y val="0.89186335605288969"/>
          <c:w val="0.9309407554947654"/>
          <c:h val="7.478631718119779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000000000000111" l="0.70000000000000062" r="0.70000000000000062" t="0.75000000000000111"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ar-QA" sz="1400" b="1" i="0" baseline="0">
                <a:solidFill>
                  <a:srgbClr val="911A11"/>
                </a:solidFill>
                <a:effectLst/>
              </a:rPr>
              <a:t>نسب التغير </a:t>
            </a:r>
            <a:r>
              <a:rPr lang="ar-SA" sz="1400" b="1" i="0" baseline="0">
                <a:solidFill>
                  <a:srgbClr val="911A11"/>
                </a:solidFill>
                <a:effectLst/>
              </a:rPr>
              <a:t>السنوي</a:t>
            </a:r>
            <a:r>
              <a:rPr lang="ar-QA" sz="1400" b="1" i="0" baseline="0">
                <a:solidFill>
                  <a:srgbClr val="911A11"/>
                </a:solidFill>
                <a:effectLst/>
              </a:rPr>
              <a:t> للرقم القياسي</a:t>
            </a:r>
            <a:r>
              <a:rPr lang="ar-SA" sz="1400" b="1" i="0" baseline="0">
                <a:solidFill>
                  <a:srgbClr val="911A11"/>
                </a:solidFill>
                <a:effectLst/>
              </a:rPr>
              <a:t> الربعي</a:t>
            </a:r>
            <a:r>
              <a:rPr lang="ar-QA" sz="1400" b="1" i="0" baseline="0">
                <a:solidFill>
                  <a:srgbClr val="911A11"/>
                </a:solidFill>
                <a:effectLst/>
              </a:rPr>
              <a:t> لاسعار المنتج</a:t>
            </a:r>
            <a:endParaRPr lang="en-US" sz="1400">
              <a:solidFill>
                <a:srgbClr val="911A11"/>
              </a:solidFill>
              <a:effectLst/>
            </a:endParaRPr>
          </a:p>
          <a:p>
            <a:pPr>
              <a:defRPr/>
            </a:pPr>
            <a:r>
              <a:rPr lang="en-US" sz="1400" b="1" i="0" baseline="0">
                <a:solidFill>
                  <a:srgbClr val="911A11"/>
                </a:solidFill>
                <a:effectLst/>
              </a:rPr>
              <a:t>2024</a:t>
            </a:r>
            <a:endParaRPr lang="en-US" sz="1400">
              <a:solidFill>
                <a:srgbClr val="911A11"/>
              </a:solidFill>
              <a:effectLst/>
            </a:endParaRPr>
          </a:p>
          <a:p>
            <a:pPr>
              <a:defRPr/>
            </a:pPr>
            <a:r>
              <a:rPr lang="en-US" sz="1400" b="1" i="0" baseline="0">
                <a:solidFill>
                  <a:srgbClr val="911A11"/>
                </a:solidFill>
                <a:effectLst/>
              </a:rPr>
              <a:t>ANNUAL </a:t>
            </a:r>
            <a:r>
              <a:rPr lang="ar-QA" sz="1400" b="1" i="0" baseline="0">
                <a:solidFill>
                  <a:srgbClr val="911A11"/>
                </a:solidFill>
                <a:effectLst/>
              </a:rPr>
              <a:t>RATE OF </a:t>
            </a:r>
            <a:r>
              <a:rPr lang="en-US" sz="1400" b="1" i="0" baseline="0">
                <a:solidFill>
                  <a:srgbClr val="911A11"/>
                </a:solidFill>
                <a:effectLst/>
              </a:rPr>
              <a:t> </a:t>
            </a:r>
            <a:r>
              <a:rPr lang="ar-QA" sz="1400" b="1" i="0" baseline="0">
                <a:solidFill>
                  <a:srgbClr val="911A11"/>
                </a:solidFill>
                <a:effectLst/>
              </a:rPr>
              <a:t>CHANGE</a:t>
            </a:r>
            <a:r>
              <a:rPr lang="en-US" sz="1400" b="1" i="0" baseline="0">
                <a:solidFill>
                  <a:srgbClr val="911A11"/>
                </a:solidFill>
                <a:effectLst/>
              </a:rPr>
              <a:t> IN PPI(YoY)</a:t>
            </a:r>
            <a:r>
              <a:rPr lang="ar-QA" sz="1400" b="1" i="0" baseline="0">
                <a:solidFill>
                  <a:srgbClr val="911A11"/>
                </a:solidFill>
                <a:effectLst/>
              </a:rPr>
              <a:t> </a:t>
            </a:r>
            <a:r>
              <a:rPr lang="en-US" sz="1400" b="1" i="0" baseline="0">
                <a:solidFill>
                  <a:srgbClr val="911A11"/>
                </a:solidFill>
                <a:effectLst/>
              </a:rPr>
              <a:t> </a:t>
            </a:r>
          </a:p>
          <a:p>
            <a:pPr>
              <a:defRPr/>
            </a:pPr>
            <a:r>
              <a:rPr lang="en-US" sz="1400" b="1" i="0" baseline="0">
                <a:solidFill>
                  <a:srgbClr val="911A11"/>
                </a:solidFill>
                <a:effectLst/>
              </a:rPr>
              <a:t>2024</a:t>
            </a:r>
            <a:endParaRPr lang="ar-QA" sz="1400" b="1" i="0" u="none" strike="noStrike" baseline="0">
              <a:solidFill>
                <a:srgbClr val="911A1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9987815743215585E-2"/>
          <c:y val="7.6354181040504204E-2"/>
          <c:w val="0.863571741032371"/>
          <c:h val="0.70728123962680656"/>
        </c:manualLayout>
      </c:layout>
      <c:lineChart>
        <c:grouping val="standard"/>
        <c:varyColors val="0"/>
        <c:ser>
          <c:idx val="0"/>
          <c:order val="0"/>
          <c:tx>
            <c:strRef>
              <c:f>'Gr_39 '!$E$64</c:f>
              <c:strCache>
                <c:ptCount val="1"/>
                <c:pt idx="0">
                  <c:v>الرقم القياسي العام 
General Index</c:v>
                </c:pt>
              </c:strCache>
            </c:strRef>
          </c:tx>
          <c:spPr>
            <a:ln w="28575" cap="rnd">
              <a:solidFill>
                <a:schemeClr val="accent2">
                  <a:lumMod val="50000"/>
                </a:schemeClr>
              </a:solidFill>
              <a:round/>
            </a:ln>
            <a:effectLst/>
          </c:spPr>
          <c:marker>
            <c:symbol val="none"/>
          </c:marker>
          <c:cat>
            <c:strRef>
              <c:f>'Gr_39 '!$A$63:$D$63</c:f>
              <c:strCache>
                <c:ptCount val="4"/>
                <c:pt idx="0">
                  <c:v>Q1-24/
Q1-23</c:v>
                </c:pt>
                <c:pt idx="1">
                  <c:v>Q2-24/
Q2-23</c:v>
                </c:pt>
                <c:pt idx="2">
                  <c:v>Q3-24/
Q3-23</c:v>
                </c:pt>
                <c:pt idx="3">
                  <c:v>Q4-24/
Q4-23</c:v>
                </c:pt>
              </c:strCache>
            </c:strRef>
          </c:cat>
          <c:val>
            <c:numRef>
              <c:f>'Gr_39 '!$A$64:$D$64</c:f>
              <c:numCache>
                <c:formatCode>0.00</c:formatCode>
                <c:ptCount val="4"/>
                <c:pt idx="0">
                  <c:v>-9.5454529547586446</c:v>
                </c:pt>
                <c:pt idx="1">
                  <c:v>0.68932244755472993</c:v>
                </c:pt>
                <c:pt idx="2">
                  <c:v>-0.12076743650034416</c:v>
                </c:pt>
                <c:pt idx="3">
                  <c:v>-6.7991824379684545</c:v>
                </c:pt>
              </c:numCache>
            </c:numRef>
          </c:val>
          <c:smooth val="0"/>
          <c:extLst>
            <c:ext xmlns:c16="http://schemas.microsoft.com/office/drawing/2014/chart" uri="{C3380CC4-5D6E-409C-BE32-E72D297353CC}">
              <c16:uniqueId val="{00000001-6973-4FCD-A26D-3D4C16C767C5}"/>
            </c:ext>
          </c:extLst>
        </c:ser>
        <c:ser>
          <c:idx val="1"/>
          <c:order val="1"/>
          <c:tx>
            <c:strRef>
              <c:f>'Gr_39 '!$E$65</c:f>
              <c:strCache>
                <c:ptCount val="1"/>
                <c:pt idx="0">
                  <c:v>التعدين
Mining</c:v>
                </c:pt>
              </c:strCache>
            </c:strRef>
          </c:tx>
          <c:spPr>
            <a:ln w="28575" cap="rnd">
              <a:solidFill>
                <a:schemeClr val="accent2">
                  <a:lumMod val="75000"/>
                </a:schemeClr>
              </a:solidFill>
              <a:round/>
            </a:ln>
            <a:effectLst/>
          </c:spPr>
          <c:marker>
            <c:symbol val="none"/>
          </c:marker>
          <c:cat>
            <c:strRef>
              <c:f>'Gr_39 '!$A$63:$D$63</c:f>
              <c:strCache>
                <c:ptCount val="4"/>
                <c:pt idx="0">
                  <c:v>Q1-24/
Q1-23</c:v>
                </c:pt>
                <c:pt idx="1">
                  <c:v>Q2-24/
Q2-23</c:v>
                </c:pt>
                <c:pt idx="2">
                  <c:v>Q3-24/
Q3-23</c:v>
                </c:pt>
                <c:pt idx="3">
                  <c:v>Q4-24/
Q4-23</c:v>
                </c:pt>
              </c:strCache>
            </c:strRef>
          </c:cat>
          <c:val>
            <c:numRef>
              <c:f>'Gr_39 '!$A$65:$D$65</c:f>
              <c:numCache>
                <c:formatCode>0.00</c:formatCode>
                <c:ptCount val="4"/>
                <c:pt idx="0">
                  <c:v>-10.079849133044334</c:v>
                </c:pt>
                <c:pt idx="1">
                  <c:v>0.62531092005085043</c:v>
                </c:pt>
                <c:pt idx="2">
                  <c:v>-0.21315043447435755</c:v>
                </c:pt>
                <c:pt idx="3">
                  <c:v>-7.7733240300648276</c:v>
                </c:pt>
              </c:numCache>
            </c:numRef>
          </c:val>
          <c:smooth val="0"/>
          <c:extLst>
            <c:ext xmlns:c16="http://schemas.microsoft.com/office/drawing/2014/chart" uri="{C3380CC4-5D6E-409C-BE32-E72D297353CC}">
              <c16:uniqueId val="{00000002-6973-4FCD-A26D-3D4C16C767C5}"/>
            </c:ext>
          </c:extLst>
        </c:ser>
        <c:ser>
          <c:idx val="2"/>
          <c:order val="2"/>
          <c:tx>
            <c:strRef>
              <c:f>'Gr_39 '!$E$66</c:f>
              <c:strCache>
                <c:ptCount val="1"/>
                <c:pt idx="0">
                  <c:v> الصناعة التحويلية
Manufacturing</c:v>
                </c:pt>
              </c:strCache>
            </c:strRef>
          </c:tx>
          <c:spPr>
            <a:ln w="28575" cap="rnd">
              <a:solidFill>
                <a:schemeClr val="accent2">
                  <a:lumMod val="60000"/>
                  <a:lumOff val="40000"/>
                </a:schemeClr>
              </a:solidFill>
              <a:round/>
            </a:ln>
            <a:effectLst/>
          </c:spPr>
          <c:marker>
            <c:symbol val="none"/>
          </c:marker>
          <c:cat>
            <c:strRef>
              <c:f>'Gr_39 '!$A$63:$D$63</c:f>
              <c:strCache>
                <c:ptCount val="4"/>
                <c:pt idx="0">
                  <c:v>Q1-24/
Q1-23</c:v>
                </c:pt>
                <c:pt idx="1">
                  <c:v>Q2-24/
Q2-23</c:v>
                </c:pt>
                <c:pt idx="2">
                  <c:v>Q3-24/
Q3-23</c:v>
                </c:pt>
                <c:pt idx="3">
                  <c:v>Q4-24/
Q4-23</c:v>
                </c:pt>
              </c:strCache>
            </c:strRef>
          </c:cat>
          <c:val>
            <c:numRef>
              <c:f>'Gr_39 '!$A$66:$D$66</c:f>
              <c:numCache>
                <c:formatCode>0.00</c:formatCode>
                <c:ptCount val="4"/>
                <c:pt idx="0">
                  <c:v>-8.47712275392864</c:v>
                </c:pt>
                <c:pt idx="1">
                  <c:v>0.92289495806254251</c:v>
                </c:pt>
                <c:pt idx="2">
                  <c:v>2.225493248847954E-2</c:v>
                </c:pt>
                <c:pt idx="3">
                  <c:v>-2.2644743336315685</c:v>
                </c:pt>
              </c:numCache>
            </c:numRef>
          </c:val>
          <c:smooth val="0"/>
          <c:extLst>
            <c:ext xmlns:c16="http://schemas.microsoft.com/office/drawing/2014/chart" uri="{C3380CC4-5D6E-409C-BE32-E72D297353CC}">
              <c16:uniqueId val="{00000003-6973-4FCD-A26D-3D4C16C767C5}"/>
            </c:ext>
          </c:extLst>
        </c:ser>
        <c:ser>
          <c:idx val="3"/>
          <c:order val="3"/>
          <c:tx>
            <c:strRef>
              <c:f>'Gr_39 '!$E$67</c:f>
              <c:strCache>
                <c:ptCount val="1"/>
                <c:pt idx="0">
                  <c:v>الكهرباء والماء 
Electricity, water
</c:v>
                </c:pt>
              </c:strCache>
            </c:strRef>
          </c:tx>
          <c:spPr>
            <a:ln w="28575" cap="rnd">
              <a:solidFill>
                <a:schemeClr val="accent2">
                  <a:lumMod val="40000"/>
                  <a:lumOff val="60000"/>
                </a:schemeClr>
              </a:solidFill>
              <a:round/>
            </a:ln>
            <a:effectLst/>
          </c:spPr>
          <c:marker>
            <c:symbol val="none"/>
          </c:marker>
          <c:cat>
            <c:strRef>
              <c:f>'Gr_39 '!$A$63:$D$63</c:f>
              <c:strCache>
                <c:ptCount val="4"/>
                <c:pt idx="0">
                  <c:v>Q1-24/
Q1-23</c:v>
                </c:pt>
                <c:pt idx="1">
                  <c:v>Q2-24/
Q2-23</c:v>
                </c:pt>
                <c:pt idx="2">
                  <c:v>Q3-24/
Q3-23</c:v>
                </c:pt>
                <c:pt idx="3">
                  <c:v>Q4-24/
Q4-23</c:v>
                </c:pt>
              </c:strCache>
            </c:strRef>
          </c:cat>
          <c:val>
            <c:numRef>
              <c:f>'Gr_39 '!$A$67:$D$67</c:f>
              <c:numCache>
                <c:formatCode>0.00</c:formatCode>
                <c:ptCount val="4"/>
                <c:pt idx="0">
                  <c:v>9.3218672550835748</c:v>
                </c:pt>
                <c:pt idx="1">
                  <c:v>0.44700962347448581</c:v>
                </c:pt>
                <c:pt idx="2">
                  <c:v>3.758528854771555</c:v>
                </c:pt>
                <c:pt idx="3">
                  <c:v>-3.7758302285404852</c:v>
                </c:pt>
              </c:numCache>
            </c:numRef>
          </c:val>
          <c:smooth val="0"/>
          <c:extLst>
            <c:ext xmlns:c16="http://schemas.microsoft.com/office/drawing/2014/chart" uri="{C3380CC4-5D6E-409C-BE32-E72D297353CC}">
              <c16:uniqueId val="{00000004-6973-4FCD-A26D-3D4C16C767C5}"/>
            </c:ext>
          </c:extLst>
        </c:ser>
        <c:dLbls>
          <c:showLegendKey val="0"/>
          <c:showVal val="0"/>
          <c:showCatName val="0"/>
          <c:showSerName val="0"/>
          <c:showPercent val="0"/>
          <c:showBubbleSize val="0"/>
        </c:dLbls>
        <c:smooth val="0"/>
        <c:axId val="1830017952"/>
        <c:axId val="1830034752"/>
      </c:lineChart>
      <c:catAx>
        <c:axId val="1830017952"/>
        <c:scaling>
          <c:orientation val="minMax"/>
        </c:scaling>
        <c:delete val="0"/>
        <c:axPos val="t"/>
        <c:numFmt formatCode="#,##0.00"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30034752"/>
        <c:crosses val="max"/>
        <c:auto val="1"/>
        <c:lblAlgn val="ctr"/>
        <c:lblOffset val="100"/>
        <c:noMultiLvlLbl val="0"/>
      </c:catAx>
      <c:valAx>
        <c:axId val="183003475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30017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rtl="0">
              <a:defRPr sz="1200" b="0" i="0" u="none" strike="noStrike" kern="1200" baseline="0">
                <a:solidFill>
                  <a:srgbClr val="911A11"/>
                </a:solidFill>
                <a:latin typeface="Arial" panose="020B0604020202020204" pitchFamily="34" charset="0"/>
                <a:ea typeface="Arial"/>
                <a:cs typeface="Arial" panose="020B0604020202020204" pitchFamily="34" charset="0"/>
              </a:defRPr>
            </a:pPr>
            <a:r>
              <a:rPr lang="ar-QA" sz="1200" b="1" i="0" baseline="0">
                <a:solidFill>
                  <a:srgbClr val="911A11"/>
                </a:solidFill>
                <a:effectLst/>
              </a:rPr>
              <a:t>نسب التغير </a:t>
            </a:r>
            <a:r>
              <a:rPr lang="ar-SA" sz="1200" b="1" i="0" baseline="0">
                <a:solidFill>
                  <a:srgbClr val="911A11"/>
                </a:solidFill>
                <a:effectLst/>
              </a:rPr>
              <a:t>السنوي</a:t>
            </a:r>
            <a:r>
              <a:rPr lang="ar-QA" sz="1200" b="1" i="0" baseline="0">
                <a:solidFill>
                  <a:srgbClr val="911A11"/>
                </a:solidFill>
                <a:effectLst/>
              </a:rPr>
              <a:t> للرقم القياسي</a:t>
            </a:r>
            <a:r>
              <a:rPr lang="ar-SA" sz="1200" b="1" i="0" baseline="0">
                <a:solidFill>
                  <a:srgbClr val="911A11"/>
                </a:solidFill>
                <a:effectLst/>
              </a:rPr>
              <a:t> الربعي</a:t>
            </a:r>
            <a:r>
              <a:rPr lang="ar-QA" sz="1200" b="1" i="0" baseline="0">
                <a:solidFill>
                  <a:srgbClr val="911A11"/>
                </a:solidFill>
                <a:effectLst/>
              </a:rPr>
              <a:t> للإنتاج الصناعي</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ar-QA" sz="1200" b="1" i="0" baseline="0">
                <a:solidFill>
                  <a:srgbClr val="911A11"/>
                </a:solidFill>
                <a:effectLst/>
              </a:rPr>
              <a:t>202</a:t>
            </a:r>
            <a:r>
              <a:rPr lang="en-US" sz="1200" b="1" i="0" baseline="0">
                <a:solidFill>
                  <a:srgbClr val="911A11"/>
                </a:solidFill>
                <a:effectLst/>
              </a:rPr>
              <a:t>4</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en-US" sz="1200" b="1" i="0" baseline="0">
                <a:solidFill>
                  <a:srgbClr val="911A11"/>
                </a:solidFill>
                <a:effectLst/>
              </a:rPr>
              <a:t>ANNUAL</a:t>
            </a:r>
            <a:r>
              <a:rPr lang="ar-QA" sz="1200" b="1" i="0" baseline="0">
                <a:solidFill>
                  <a:srgbClr val="911A11"/>
                </a:solidFill>
                <a:effectLst/>
              </a:rPr>
              <a:t> RATE OF CHANGE </a:t>
            </a:r>
            <a:r>
              <a:rPr lang="en-US" sz="1200" b="1" i="0" baseline="0">
                <a:solidFill>
                  <a:srgbClr val="911A11"/>
                </a:solidFill>
                <a:effectLst/>
              </a:rPr>
              <a:t>IN IPI (YoY)</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en-US" sz="1200" b="1" i="0" u="none" strike="noStrike" baseline="0">
                <a:solidFill>
                  <a:srgbClr val="911A11"/>
                </a:solidFill>
                <a:latin typeface="Arial" panose="020B0604020202020204" pitchFamily="34" charset="0"/>
                <a:cs typeface="Arial" panose="020B0604020202020204" pitchFamily="34" charset="0"/>
              </a:rPr>
              <a:t>2024</a:t>
            </a:r>
            <a:endParaRPr lang="ar-QA" sz="1200" b="1" i="0" u="none" strike="noStrike" baseline="0">
              <a:solidFill>
                <a:srgbClr val="911A1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rtl="0">
            <a:defRPr sz="1200" b="0" i="0" u="none" strike="noStrike" kern="1200" baseline="0">
              <a:solidFill>
                <a:srgbClr val="911A11"/>
              </a:solidFill>
              <a:latin typeface="Arial" panose="020B0604020202020204" pitchFamily="34" charset="0"/>
              <a:ea typeface="Arial"/>
              <a:cs typeface="Arial" panose="020B0604020202020204" pitchFamily="34" charset="0"/>
            </a:defRPr>
          </a:pPr>
          <a:endParaRPr lang="en-US"/>
        </a:p>
      </c:txPr>
    </c:title>
    <c:autoTitleDeleted val="0"/>
    <c:plotArea>
      <c:layout>
        <c:manualLayout>
          <c:layoutTarget val="inner"/>
          <c:xMode val="edge"/>
          <c:yMode val="edge"/>
          <c:x val="4.9253861318263953E-2"/>
          <c:y val="0.18185066828713825"/>
          <c:w val="0.95086173694529108"/>
          <c:h val="0.66103960896553537"/>
        </c:manualLayout>
      </c:layout>
      <c:lineChart>
        <c:grouping val="standard"/>
        <c:varyColors val="0"/>
        <c:ser>
          <c:idx val="0"/>
          <c:order val="0"/>
          <c:tx>
            <c:strRef>
              <c:f>Gr_40!$E$74</c:f>
              <c:strCache>
                <c:ptCount val="1"/>
                <c:pt idx="0">
                  <c:v>الرقم القياسي العام 
General Index</c:v>
                </c:pt>
              </c:strCache>
            </c:strRef>
          </c:tx>
          <c:spPr>
            <a:ln w="47625" cap="rnd" cmpd="sng" algn="ctr">
              <a:solidFill>
                <a:schemeClr val="accent2">
                  <a:shade val="53000"/>
                  <a:shade val="95000"/>
                  <a:satMod val="105000"/>
                </a:schemeClr>
              </a:solidFill>
              <a:prstDash val="solid"/>
              <a:round/>
            </a:ln>
            <a:effectLst>
              <a:outerShdw blurRad="50800" dist="50800" dir="5400000" algn="ctr" rotWithShape="0">
                <a:schemeClr val="bg1"/>
              </a:outerShdw>
            </a:effectLst>
          </c:spPr>
          <c:marker>
            <c:spPr>
              <a:solidFill>
                <a:schemeClr val="accent2">
                  <a:shade val="53000"/>
                </a:schemeClr>
              </a:solidFill>
              <a:ln w="9525" cap="flat" cmpd="sng" algn="ctr">
                <a:solidFill>
                  <a:schemeClr val="accent2">
                    <a:shade val="53000"/>
                    <a:shade val="95000"/>
                    <a:satMod val="105000"/>
                  </a:schemeClr>
                </a:solidFill>
                <a:prstDash val="solid"/>
                <a:round/>
              </a:ln>
              <a:effectLst>
                <a:outerShdw blurRad="50800" dist="50800" dir="5400000" algn="ctr" rotWithShape="0">
                  <a:schemeClr val="bg1"/>
                </a:outerShdw>
              </a:effectLst>
            </c:spPr>
          </c:marker>
          <c:cat>
            <c:strRef>
              <c:f>Gr_40!$A$73:$D$73</c:f>
              <c:strCache>
                <c:ptCount val="4"/>
                <c:pt idx="0">
                  <c:v>Q1-24/
Q1-23</c:v>
                </c:pt>
                <c:pt idx="1">
                  <c:v>Q2-24/
Q2-23</c:v>
                </c:pt>
                <c:pt idx="2">
                  <c:v>Q3-24/
Q3-23</c:v>
                </c:pt>
                <c:pt idx="3">
                  <c:v>Q4-24/
Q4-23</c:v>
                </c:pt>
              </c:strCache>
            </c:strRef>
          </c:cat>
          <c:val>
            <c:numRef>
              <c:f>Gr_40!$A$74:$D$74</c:f>
              <c:numCache>
                <c:formatCode>0.0</c:formatCode>
                <c:ptCount val="4"/>
                <c:pt idx="0">
                  <c:v>0.87687988953642559</c:v>
                </c:pt>
                <c:pt idx="1">
                  <c:v>-6.0240857702188322</c:v>
                </c:pt>
                <c:pt idx="2">
                  <c:v>-2.9863556163104334</c:v>
                </c:pt>
                <c:pt idx="3">
                  <c:v>1.4915287022583641</c:v>
                </c:pt>
              </c:numCache>
            </c:numRef>
          </c:val>
          <c:smooth val="0"/>
          <c:extLst>
            <c:ext xmlns:c16="http://schemas.microsoft.com/office/drawing/2014/chart" uri="{C3380CC4-5D6E-409C-BE32-E72D297353CC}">
              <c16:uniqueId val="{00000000-1887-40C6-A9B2-93EA93ABCE9B}"/>
            </c:ext>
          </c:extLst>
        </c:ser>
        <c:ser>
          <c:idx val="1"/>
          <c:order val="1"/>
          <c:tx>
            <c:strRef>
              <c:f>Gr_40!$E$75</c:f>
              <c:strCache>
                <c:ptCount val="1"/>
                <c:pt idx="0">
                  <c:v>التعدين
Mining</c:v>
                </c:pt>
              </c:strCache>
            </c:strRef>
          </c:tx>
          <c:spPr>
            <a:ln w="47625" cap="rnd" cmpd="sng" algn="ctr">
              <a:solidFill>
                <a:schemeClr val="accent2">
                  <a:shade val="76000"/>
                  <a:shade val="95000"/>
                  <a:satMod val="105000"/>
                </a:schemeClr>
              </a:solidFill>
              <a:prstDash val="solid"/>
              <a:round/>
            </a:ln>
            <a:effectLst>
              <a:outerShdw blurRad="50800" dist="50800" dir="5400000" algn="ctr" rotWithShape="0">
                <a:schemeClr val="bg1"/>
              </a:outerShdw>
            </a:effectLst>
          </c:spPr>
          <c:marker>
            <c:spPr>
              <a:solidFill>
                <a:schemeClr val="accent2">
                  <a:shade val="76000"/>
                </a:schemeClr>
              </a:solidFill>
              <a:ln w="9525" cap="flat" cmpd="sng" algn="ctr">
                <a:solidFill>
                  <a:schemeClr val="accent2">
                    <a:shade val="76000"/>
                    <a:shade val="95000"/>
                    <a:satMod val="105000"/>
                  </a:schemeClr>
                </a:solidFill>
                <a:prstDash val="solid"/>
                <a:round/>
              </a:ln>
              <a:effectLst>
                <a:outerShdw blurRad="50800" dist="50800" dir="5400000" algn="ctr" rotWithShape="0">
                  <a:schemeClr val="bg1"/>
                </a:outerShdw>
              </a:effectLst>
            </c:spPr>
          </c:marker>
          <c:dPt>
            <c:idx val="2"/>
            <c:bubble3D val="0"/>
            <c:spPr>
              <a:ln w="47625" cap="rnd" cmpd="sng" algn="ctr">
                <a:solidFill>
                  <a:schemeClr val="accent2">
                    <a:shade val="76000"/>
                    <a:shade val="95000"/>
                    <a:satMod val="105000"/>
                  </a:schemeClr>
                </a:solidFill>
                <a:prstDash val="solid"/>
                <a:round/>
              </a:ln>
              <a:effectLst>
                <a:outerShdw blurRad="50800" dist="50800" dir="5400000" algn="ctr" rotWithShape="0">
                  <a:schemeClr val="bg1"/>
                </a:outerShdw>
              </a:effectLst>
            </c:spPr>
            <c:extLst>
              <c:ext xmlns:c16="http://schemas.microsoft.com/office/drawing/2014/chart" uri="{C3380CC4-5D6E-409C-BE32-E72D297353CC}">
                <c16:uniqueId val="{00000002-1887-40C6-A9B2-93EA93ABCE9B}"/>
              </c:ext>
            </c:extLst>
          </c:dPt>
          <c:cat>
            <c:strRef>
              <c:f>Gr_40!$A$73:$D$73</c:f>
              <c:strCache>
                <c:ptCount val="4"/>
                <c:pt idx="0">
                  <c:v>Q1-24/
Q1-23</c:v>
                </c:pt>
                <c:pt idx="1">
                  <c:v>Q2-24/
Q2-23</c:v>
                </c:pt>
                <c:pt idx="2">
                  <c:v>Q3-24/
Q3-23</c:v>
                </c:pt>
                <c:pt idx="3">
                  <c:v>Q4-24/
Q4-23</c:v>
                </c:pt>
              </c:strCache>
            </c:strRef>
          </c:cat>
          <c:val>
            <c:numRef>
              <c:f>Gr_40!$A$75:$D$75</c:f>
              <c:numCache>
                <c:formatCode>0.0</c:formatCode>
                <c:ptCount val="4"/>
                <c:pt idx="0">
                  <c:v>0.55924633989403105</c:v>
                </c:pt>
                <c:pt idx="1">
                  <c:v>-6.7002961348887169</c:v>
                </c:pt>
                <c:pt idx="2">
                  <c:v>-3.1883276282935356</c:v>
                </c:pt>
                <c:pt idx="3">
                  <c:v>1.9318879204419659</c:v>
                </c:pt>
              </c:numCache>
            </c:numRef>
          </c:val>
          <c:smooth val="0"/>
          <c:extLst>
            <c:ext xmlns:c16="http://schemas.microsoft.com/office/drawing/2014/chart" uri="{C3380CC4-5D6E-409C-BE32-E72D297353CC}">
              <c16:uniqueId val="{00000003-1887-40C6-A9B2-93EA93ABCE9B}"/>
            </c:ext>
          </c:extLst>
        </c:ser>
        <c:ser>
          <c:idx val="2"/>
          <c:order val="2"/>
          <c:tx>
            <c:strRef>
              <c:f>Gr_40!$E$76</c:f>
              <c:strCache>
                <c:ptCount val="1"/>
                <c:pt idx="0">
                  <c:v> الصناعة التحويلية
Manufacturing</c:v>
                </c:pt>
              </c:strCache>
            </c:strRef>
          </c:tx>
          <c:spPr>
            <a:ln w="47625" cap="rnd" cmpd="sng" algn="ctr">
              <a:solidFill>
                <a:schemeClr val="accent2">
                  <a:shade val="95000"/>
                  <a:satMod val="105000"/>
                </a:schemeClr>
              </a:solidFill>
              <a:prstDash val="solid"/>
              <a:round/>
            </a:ln>
            <a:effectLst>
              <a:outerShdw blurRad="50800" dist="50800" dir="5400000" algn="ctr" rotWithShape="0">
                <a:schemeClr val="bg1"/>
              </a:outerShdw>
            </a:effectLst>
          </c:spPr>
          <c:marker>
            <c:spPr>
              <a:solidFill>
                <a:schemeClr val="accent2"/>
              </a:solidFill>
              <a:ln w="9525" cap="flat" cmpd="sng" algn="ctr">
                <a:solidFill>
                  <a:schemeClr val="accent2">
                    <a:shade val="95000"/>
                    <a:satMod val="105000"/>
                  </a:schemeClr>
                </a:solidFill>
                <a:prstDash val="solid"/>
                <a:round/>
              </a:ln>
              <a:effectLst>
                <a:outerShdw blurRad="50800" dist="50800" dir="5400000" algn="ctr" rotWithShape="0">
                  <a:schemeClr val="bg1"/>
                </a:outerShdw>
              </a:effectLst>
            </c:spPr>
          </c:marker>
          <c:cat>
            <c:strRef>
              <c:f>Gr_40!$A$73:$D$73</c:f>
              <c:strCache>
                <c:ptCount val="4"/>
                <c:pt idx="0">
                  <c:v>Q1-24/
Q1-23</c:v>
                </c:pt>
                <c:pt idx="1">
                  <c:v>Q2-24/
Q2-23</c:v>
                </c:pt>
                <c:pt idx="2">
                  <c:v>Q3-24/
Q3-23</c:v>
                </c:pt>
                <c:pt idx="3">
                  <c:v>Q4-24/
Q4-23</c:v>
                </c:pt>
              </c:strCache>
            </c:strRef>
          </c:cat>
          <c:val>
            <c:numRef>
              <c:f>Gr_40!$A$76:$D$76</c:f>
              <c:numCache>
                <c:formatCode>0.0</c:formatCode>
                <c:ptCount val="4"/>
                <c:pt idx="0">
                  <c:v>-0.74444584367003586</c:v>
                </c:pt>
                <c:pt idx="1">
                  <c:v>-3.445432659713731</c:v>
                </c:pt>
                <c:pt idx="2">
                  <c:v>-2.6055513384464035</c:v>
                </c:pt>
                <c:pt idx="3">
                  <c:v>-0.5138918936894612</c:v>
                </c:pt>
              </c:numCache>
            </c:numRef>
          </c:val>
          <c:smooth val="0"/>
          <c:extLst>
            <c:ext xmlns:c16="http://schemas.microsoft.com/office/drawing/2014/chart" uri="{C3380CC4-5D6E-409C-BE32-E72D297353CC}">
              <c16:uniqueId val="{00000004-1887-40C6-A9B2-93EA93ABCE9B}"/>
            </c:ext>
          </c:extLst>
        </c:ser>
        <c:ser>
          <c:idx val="3"/>
          <c:order val="3"/>
          <c:tx>
            <c:strRef>
              <c:f>Gr_40!$E$77</c:f>
              <c:strCache>
                <c:ptCount val="1"/>
                <c:pt idx="0">
                  <c:v>إمدادات الكهرباء 
Electricity Supply</c:v>
                </c:pt>
              </c:strCache>
            </c:strRef>
          </c:tx>
          <c:spPr>
            <a:ln w="47625" cap="rnd" cmpd="sng" algn="ctr">
              <a:solidFill>
                <a:schemeClr val="accent2">
                  <a:tint val="77000"/>
                  <a:shade val="95000"/>
                  <a:satMod val="105000"/>
                </a:schemeClr>
              </a:solidFill>
              <a:prstDash val="solid"/>
              <a:round/>
            </a:ln>
            <a:effectLst/>
          </c:spPr>
          <c:marker>
            <c:spPr>
              <a:noFill/>
              <a:ln w="9525" cap="flat" cmpd="sng" algn="ctr">
                <a:solidFill>
                  <a:schemeClr val="accent2">
                    <a:tint val="77000"/>
                    <a:shade val="95000"/>
                    <a:satMod val="105000"/>
                  </a:schemeClr>
                </a:solidFill>
                <a:prstDash val="solid"/>
                <a:round/>
              </a:ln>
              <a:effectLst/>
            </c:spPr>
          </c:marker>
          <c:cat>
            <c:strRef>
              <c:f>Gr_40!$A$73:$D$73</c:f>
              <c:strCache>
                <c:ptCount val="4"/>
                <c:pt idx="0">
                  <c:v>Q1-24/
Q1-23</c:v>
                </c:pt>
                <c:pt idx="1">
                  <c:v>Q2-24/
Q2-23</c:v>
                </c:pt>
                <c:pt idx="2">
                  <c:v>Q3-24/
Q3-23</c:v>
                </c:pt>
                <c:pt idx="3">
                  <c:v>Q4-24/
Q4-23</c:v>
                </c:pt>
              </c:strCache>
            </c:strRef>
          </c:cat>
          <c:val>
            <c:numRef>
              <c:f>Gr_40!$A$77:$D$77</c:f>
              <c:numCache>
                <c:formatCode>0.0</c:formatCode>
                <c:ptCount val="4"/>
                <c:pt idx="0">
                  <c:v>30.647775456481554</c:v>
                </c:pt>
                <c:pt idx="1">
                  <c:v>4.0352834410381888</c:v>
                </c:pt>
                <c:pt idx="2">
                  <c:v>2.3999627742830256</c:v>
                </c:pt>
                <c:pt idx="3">
                  <c:v>0.97091211349126638</c:v>
                </c:pt>
              </c:numCache>
            </c:numRef>
          </c:val>
          <c:smooth val="0"/>
          <c:extLst>
            <c:ext xmlns:c16="http://schemas.microsoft.com/office/drawing/2014/chart" uri="{C3380CC4-5D6E-409C-BE32-E72D297353CC}">
              <c16:uniqueId val="{00000005-1887-40C6-A9B2-93EA93ABCE9B}"/>
            </c:ext>
          </c:extLst>
        </c:ser>
        <c:ser>
          <c:idx val="4"/>
          <c:order val="4"/>
          <c:tx>
            <c:strRef>
              <c:f>Gr_40!$E$78</c:f>
              <c:strCache>
                <c:ptCount val="1"/>
                <c:pt idx="0">
                  <c:v>إمدادات المياه 
Water Supply</c:v>
                </c:pt>
              </c:strCache>
            </c:strRef>
          </c:tx>
          <c:spPr>
            <a:ln w="47625" cap="rnd" cmpd="sng" algn="ctr">
              <a:solidFill>
                <a:schemeClr val="accent2">
                  <a:tint val="54000"/>
                  <a:shade val="95000"/>
                  <a:satMod val="105000"/>
                </a:schemeClr>
              </a:solidFill>
              <a:prstDash val="solid"/>
              <a:round/>
            </a:ln>
            <a:effectLst/>
          </c:spPr>
          <c:marker>
            <c:spPr>
              <a:noFill/>
              <a:ln w="9525" cap="flat" cmpd="sng" algn="ctr">
                <a:solidFill>
                  <a:schemeClr val="accent2">
                    <a:tint val="54000"/>
                    <a:shade val="95000"/>
                    <a:satMod val="105000"/>
                  </a:schemeClr>
                </a:solidFill>
                <a:prstDash val="solid"/>
                <a:round/>
              </a:ln>
              <a:effectLst/>
            </c:spPr>
          </c:marker>
          <c:cat>
            <c:strRef>
              <c:f>Gr_40!$A$73:$D$73</c:f>
              <c:strCache>
                <c:ptCount val="4"/>
                <c:pt idx="0">
                  <c:v>Q1-24/
Q1-23</c:v>
                </c:pt>
                <c:pt idx="1">
                  <c:v>Q2-24/
Q2-23</c:v>
                </c:pt>
                <c:pt idx="2">
                  <c:v>Q3-24/
Q3-23</c:v>
                </c:pt>
                <c:pt idx="3">
                  <c:v>Q4-24/
Q4-23</c:v>
                </c:pt>
              </c:strCache>
            </c:strRef>
          </c:cat>
          <c:val>
            <c:numRef>
              <c:f>Gr_40!$A$78:$D$78</c:f>
              <c:numCache>
                <c:formatCode>0.0</c:formatCode>
                <c:ptCount val="4"/>
                <c:pt idx="0">
                  <c:v>51.716845410108306</c:v>
                </c:pt>
                <c:pt idx="1">
                  <c:v>-1.8617268997717105</c:v>
                </c:pt>
                <c:pt idx="2">
                  <c:v>-0.1339498746073815</c:v>
                </c:pt>
                <c:pt idx="3">
                  <c:v>-2.529812532132155</c:v>
                </c:pt>
              </c:numCache>
            </c:numRef>
          </c:val>
          <c:smooth val="0"/>
          <c:extLst>
            <c:ext xmlns:c16="http://schemas.microsoft.com/office/drawing/2014/chart" uri="{C3380CC4-5D6E-409C-BE32-E72D297353CC}">
              <c16:uniqueId val="{00000006-1887-40C6-A9B2-93EA93ABCE9B}"/>
            </c:ext>
          </c:extLst>
        </c:ser>
        <c:dLbls>
          <c:showLegendKey val="0"/>
          <c:showVal val="0"/>
          <c:showCatName val="0"/>
          <c:showSerName val="0"/>
          <c:showPercent val="0"/>
          <c:showBubbleSize val="0"/>
        </c:dLbls>
        <c:marker val="1"/>
        <c:smooth val="0"/>
        <c:axId val="132712320"/>
        <c:axId val="132713856"/>
      </c:lineChart>
      <c:catAx>
        <c:axId val="132712320"/>
        <c:scaling>
          <c:orientation val="minMax"/>
        </c:scaling>
        <c:delete val="0"/>
        <c:axPos val="b"/>
        <c:numFmt formatCode="General" sourceLinked="1"/>
        <c:majorTickMark val="none"/>
        <c:minorTickMark val="none"/>
        <c:tickLblPos val="low"/>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32713856"/>
        <c:crosses val="autoZero"/>
        <c:auto val="1"/>
        <c:lblAlgn val="ctr"/>
        <c:lblOffset val="100"/>
        <c:noMultiLvlLbl val="0"/>
      </c:catAx>
      <c:valAx>
        <c:axId val="132713856"/>
        <c:scaling>
          <c:orientation val="minMax"/>
          <c:max val="60"/>
          <c:min val="-20"/>
        </c:scaling>
        <c:delete val="0"/>
        <c:axPos val="l"/>
        <c:majorGridlines>
          <c:spPr>
            <a:ln w="9525" cap="flat" cmpd="sng" algn="ctr">
              <a:solidFill>
                <a:schemeClr val="dk1">
                  <a:tint val="75000"/>
                  <a:shade val="95000"/>
                  <a:satMod val="105000"/>
                </a:schemeClr>
              </a:solidFill>
              <a:prstDash val="solid"/>
              <a:round/>
            </a:ln>
            <a:effectLst/>
          </c:spPr>
        </c:majorGridlines>
        <c:numFmt formatCode="#,##0.0" sourceLinked="0"/>
        <c:majorTickMark val="none"/>
        <c:minorTickMark val="none"/>
        <c:tickLblPos val="nextTo"/>
        <c:spPr>
          <a:noFill/>
          <a:ln w="9525" cap="flat" cmpd="sng" algn="ctr">
            <a:no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32712320"/>
        <c:crosses val="autoZero"/>
        <c:crossBetween val="between"/>
        <c:majorUnit val="10"/>
        <c:minorUnit val="1"/>
      </c:valAx>
      <c:spPr>
        <a:noFill/>
        <a:ln>
          <a:noFill/>
        </a:ln>
        <a:effectLst>
          <a:outerShdw sx="1000" sy="1000" rotWithShape="0">
            <a:prstClr val="black"/>
          </a:outerShdw>
          <a:softEdge rad="12700"/>
        </a:effectLst>
      </c:spPr>
    </c:plotArea>
    <c:legend>
      <c:legendPos val="b"/>
      <c:layout>
        <c:manualLayout>
          <c:xMode val="edge"/>
          <c:yMode val="edge"/>
          <c:x val="5.0824722316372348E-2"/>
          <c:y val="0.91510616116293264"/>
          <c:w val="0.94187791115724118"/>
          <c:h val="8.0908109637853678E-2"/>
        </c:manualLayout>
      </c:layout>
      <c:overlay val="0"/>
      <c:spPr>
        <a:noFill/>
        <a:ln>
          <a:noFill/>
        </a:ln>
        <a:effectLst/>
      </c:spPr>
      <c:txPr>
        <a:bodyPr rot="0" spcFirstLastPara="1" vertOverflow="ellipsis" vert="horz" wrap="square" anchor="ctr" anchorCtr="1"/>
        <a:lstStyle/>
        <a:p>
          <a:pPr>
            <a:defRPr sz="1100" b="1"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noFill/>
      <a:prstDash val="solid"/>
      <a:round/>
    </a:ln>
    <a:effectLst/>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rgbClr val="911A11"/>
                </a:solidFill>
                <a:latin typeface="Arial" panose="020B0604020202020204" pitchFamily="34" charset="0"/>
                <a:ea typeface="+mn-ea"/>
                <a:cs typeface="Arial" panose="020B0604020202020204" pitchFamily="34" charset="0"/>
              </a:defRPr>
            </a:pPr>
            <a:r>
              <a:rPr lang="ar-QA" sz="1600">
                <a:solidFill>
                  <a:srgbClr val="911A11"/>
                </a:solidFill>
                <a:latin typeface="Arial" panose="020B0604020202020204" pitchFamily="34" charset="0"/>
                <a:cs typeface="Arial" panose="020B0604020202020204" pitchFamily="34" charset="0"/>
              </a:rPr>
              <a:t>الرقم القياسي  للالات والمعدات</a:t>
            </a:r>
          </a:p>
          <a:p>
            <a:pPr>
              <a:defRPr sz="1600">
                <a:solidFill>
                  <a:srgbClr val="911A11"/>
                </a:solidFill>
                <a:latin typeface="Arial" panose="020B0604020202020204" pitchFamily="34" charset="0"/>
                <a:cs typeface="Arial" panose="020B0604020202020204" pitchFamily="34" charset="0"/>
              </a:defRPr>
            </a:pPr>
            <a:r>
              <a:rPr lang="ar-QA" sz="1600">
                <a:solidFill>
                  <a:srgbClr val="911A11"/>
                </a:solidFill>
                <a:latin typeface="Arial" panose="020B0604020202020204" pitchFamily="34" charset="0"/>
                <a:cs typeface="Arial" panose="020B0604020202020204" pitchFamily="34" charset="0"/>
              </a:rPr>
              <a:t>النصف الأول والثاني</a:t>
            </a:r>
          </a:p>
          <a:p>
            <a:pPr>
              <a:defRPr sz="1600">
                <a:solidFill>
                  <a:srgbClr val="911A11"/>
                </a:solidFill>
                <a:latin typeface="Arial" panose="020B0604020202020204" pitchFamily="34" charset="0"/>
                <a:cs typeface="Arial" panose="020B0604020202020204" pitchFamily="34" charset="0"/>
              </a:defRPr>
            </a:pPr>
            <a:r>
              <a:rPr lang="en-US" sz="1600">
                <a:solidFill>
                  <a:srgbClr val="911A11"/>
                </a:solidFill>
                <a:latin typeface="Arial" panose="020B0604020202020204" pitchFamily="34" charset="0"/>
                <a:cs typeface="Arial" panose="020B0604020202020204" pitchFamily="34" charset="0"/>
              </a:rPr>
              <a:t>2024</a:t>
            </a:r>
            <a:endParaRPr lang="ar-QA" sz="1600">
              <a:solidFill>
                <a:srgbClr val="911A11"/>
              </a:solidFill>
              <a:latin typeface="Arial" panose="020B0604020202020204" pitchFamily="34" charset="0"/>
              <a:cs typeface="Arial" panose="020B0604020202020204" pitchFamily="34" charset="0"/>
            </a:endParaRPr>
          </a:p>
          <a:p>
            <a:pPr>
              <a:defRPr sz="1600">
                <a:solidFill>
                  <a:srgbClr val="911A11"/>
                </a:solidFill>
                <a:latin typeface="Arial" panose="020B0604020202020204" pitchFamily="34" charset="0"/>
                <a:cs typeface="Arial" panose="020B0604020202020204" pitchFamily="34" charset="0"/>
              </a:defRPr>
            </a:pPr>
            <a:r>
              <a:rPr lang="en-US" sz="1200">
                <a:solidFill>
                  <a:srgbClr val="911A11"/>
                </a:solidFill>
                <a:latin typeface="Arial" panose="020B0604020202020204" pitchFamily="34" charset="0"/>
                <a:cs typeface="Arial" panose="020B0604020202020204" pitchFamily="34" charset="0"/>
              </a:rPr>
              <a:t>MACHINERY AND EQUIPMENT PRICES </a:t>
            </a:r>
            <a:r>
              <a:rPr lang="ar-QA" sz="1200">
                <a:solidFill>
                  <a:srgbClr val="911A11"/>
                </a:solidFill>
                <a:latin typeface="Arial" panose="020B0604020202020204" pitchFamily="34" charset="0"/>
                <a:cs typeface="Arial" panose="020B0604020202020204" pitchFamily="34" charset="0"/>
              </a:rPr>
              <a:t>INDEX</a:t>
            </a:r>
          </a:p>
          <a:p>
            <a:pPr>
              <a:defRPr sz="1600">
                <a:solidFill>
                  <a:srgbClr val="911A11"/>
                </a:solidFill>
                <a:latin typeface="Arial" panose="020B0604020202020204" pitchFamily="34" charset="0"/>
                <a:cs typeface="Arial" panose="020B0604020202020204" pitchFamily="34" charset="0"/>
              </a:defRPr>
            </a:pPr>
            <a:r>
              <a:rPr lang="en-US" sz="1200">
                <a:solidFill>
                  <a:srgbClr val="911A11"/>
                </a:solidFill>
                <a:latin typeface="Arial" panose="020B0604020202020204" pitchFamily="34" charset="0"/>
                <a:cs typeface="Arial" panose="020B0604020202020204" pitchFamily="34" charset="0"/>
              </a:rPr>
              <a:t>H1-H2</a:t>
            </a:r>
            <a:endParaRPr lang="ar-QA" sz="1200">
              <a:solidFill>
                <a:srgbClr val="911A11"/>
              </a:solidFill>
              <a:latin typeface="Arial" panose="020B0604020202020204" pitchFamily="34" charset="0"/>
              <a:cs typeface="Arial" panose="020B0604020202020204" pitchFamily="34" charset="0"/>
            </a:endParaRPr>
          </a:p>
          <a:p>
            <a:pPr>
              <a:defRPr sz="1600">
                <a:solidFill>
                  <a:srgbClr val="911A11"/>
                </a:solidFill>
                <a:latin typeface="Arial" panose="020B0604020202020204" pitchFamily="34" charset="0"/>
                <a:cs typeface="Arial" panose="020B0604020202020204" pitchFamily="34" charset="0"/>
              </a:defRPr>
            </a:pPr>
            <a:r>
              <a:rPr lang="en-US" sz="1200">
                <a:solidFill>
                  <a:srgbClr val="911A11"/>
                </a:solidFill>
                <a:latin typeface="Arial" panose="020B0604020202020204" pitchFamily="34" charset="0"/>
                <a:cs typeface="Arial" panose="020B0604020202020204" pitchFamily="34" charset="0"/>
              </a:rPr>
              <a:t>2024</a:t>
            </a:r>
            <a:endParaRPr lang="ar-QA" sz="1200">
              <a:solidFill>
                <a:srgbClr val="911A11"/>
              </a:solidFill>
              <a:latin typeface="Arial" panose="020B0604020202020204" pitchFamily="34" charset="0"/>
              <a:cs typeface="Arial" panose="020B0604020202020204" pitchFamily="34" charset="0"/>
            </a:endParaRPr>
          </a:p>
        </c:rich>
      </c:tx>
      <c:layout>
        <c:manualLayout>
          <c:xMode val="edge"/>
          <c:yMode val="edge"/>
          <c:x val="0.30546311283359356"/>
          <c:y val="8.8037859329642299E-3"/>
        </c:manualLayout>
      </c:layout>
      <c:overlay val="0"/>
      <c:spPr>
        <a:noFill/>
        <a:ln>
          <a:noFill/>
        </a:ln>
        <a:effectLst/>
      </c:spPr>
      <c:txPr>
        <a:bodyPr rot="0" spcFirstLastPara="1" vertOverflow="ellipsis" vert="horz" wrap="square" anchor="ctr" anchorCtr="1"/>
        <a:lstStyle/>
        <a:p>
          <a:pPr>
            <a:defRPr sz="1600" b="1" i="0" u="none" strike="noStrike" kern="1200" baseline="0">
              <a:solidFill>
                <a:srgbClr val="911A1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4.0989823876783273E-2"/>
          <c:y val="0.24694661134654114"/>
          <c:w val="0.94305896306191739"/>
          <c:h val="0.62314933221970503"/>
        </c:manualLayout>
      </c:layout>
      <c:barChart>
        <c:barDir val="col"/>
        <c:grouping val="clustered"/>
        <c:varyColors val="0"/>
        <c:ser>
          <c:idx val="0"/>
          <c:order val="0"/>
          <c:tx>
            <c:strRef>
              <c:f>'111'!$D$4</c:f>
              <c:strCache>
                <c:ptCount val="1"/>
                <c:pt idx="0">
                  <c:v>النصف الثاني 
H2</c:v>
                </c:pt>
              </c:strCache>
            </c:strRef>
          </c:tx>
          <c:spPr>
            <a:gradFill rotWithShape="1">
              <a:gsLst>
                <a:gs pos="0">
                  <a:schemeClr val="accent2">
                    <a:shade val="76000"/>
                    <a:shade val="51000"/>
                    <a:satMod val="130000"/>
                  </a:schemeClr>
                </a:gs>
                <a:gs pos="80000">
                  <a:schemeClr val="accent2">
                    <a:shade val="76000"/>
                    <a:shade val="93000"/>
                    <a:satMod val="130000"/>
                  </a:schemeClr>
                </a:gs>
                <a:gs pos="100000">
                  <a:schemeClr val="accent2">
                    <a:shade val="7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'111'!$B$34:$B$43</c:f>
              <c:strCache>
                <c:ptCount val="10"/>
                <c:pt idx="0">
                  <c:v>الرقم  القياسي العام
General Index</c:v>
                </c:pt>
                <c:pt idx="1">
                  <c:v> الأدوات الموسيقية 
Musical instruments</c:v>
                </c:pt>
                <c:pt idx="2">
                  <c:v>المعدات والأدوات المعدنية
Metal tools and tools</c:v>
                </c:pt>
                <c:pt idx="3">
                  <c:v> الالات المستخدمة في الاغراض العامة
General - purpose machinery</c:v>
                </c:pt>
                <c:pt idx="4">
                  <c:v>الات مخصصة الغرض
اSpecial-purpose machines</c:v>
                </c:pt>
                <c:pt idx="5">
                  <c:v> الات المكاتب والمحاسبة والحسابات الالكترونية
Office, Accounting and Computing machinery</c:v>
                </c:pt>
                <c:pt idx="6">
                  <c:v>الآلات والاجهزة الكهربائية
Machinery and electrical appliances</c:v>
                </c:pt>
                <c:pt idx="7">
                  <c:v> معدات واجهوة الراديو والتلفزيون والاتصالات
Radio, television and communication equipment </c:v>
                </c:pt>
                <c:pt idx="8">
                  <c:v> الالات الطبية والاجهزة الدقيقة والادوات البصرية
 Medical appliances, precision and optical instruments, watches and clocks</c:v>
                </c:pt>
                <c:pt idx="9">
                  <c:v> معدات النقل
Transport Equipment</c:v>
                </c:pt>
              </c:strCache>
            </c:strRef>
          </c:cat>
          <c:val>
            <c:numRef>
              <c:f>'111'!$D$5:$D$14</c:f>
              <c:numCache>
                <c:formatCode>0.0</c:formatCode>
                <c:ptCount val="10"/>
                <c:pt idx="0">
                  <c:v>99.75</c:v>
                </c:pt>
                <c:pt idx="1">
                  <c:v>100.13</c:v>
                </c:pt>
                <c:pt idx="2">
                  <c:v>103.53</c:v>
                </c:pt>
                <c:pt idx="3">
                  <c:v>103.97</c:v>
                </c:pt>
                <c:pt idx="4">
                  <c:v>107.56</c:v>
                </c:pt>
                <c:pt idx="5">
                  <c:v>91.9</c:v>
                </c:pt>
                <c:pt idx="6">
                  <c:v>94.64</c:v>
                </c:pt>
                <c:pt idx="7">
                  <c:v>100.98</c:v>
                </c:pt>
                <c:pt idx="8">
                  <c:v>94.42</c:v>
                </c:pt>
                <c:pt idx="9">
                  <c:v>96.86</c:v>
                </c:pt>
              </c:numCache>
            </c:numRef>
          </c:val>
          <c:extLst>
            <c:ext xmlns:c16="http://schemas.microsoft.com/office/drawing/2014/chart" uri="{C3380CC4-5D6E-409C-BE32-E72D297353CC}">
              <c16:uniqueId val="{00000000-B3BB-49FE-8E44-E4870432063A}"/>
            </c:ext>
          </c:extLst>
        </c:ser>
        <c:ser>
          <c:idx val="1"/>
          <c:order val="1"/>
          <c:tx>
            <c:strRef>
              <c:f>'111'!$C$4</c:f>
              <c:strCache>
                <c:ptCount val="1"/>
                <c:pt idx="0">
                  <c:v>النصف الاول
H1</c:v>
                </c:pt>
              </c:strCache>
            </c:strRef>
          </c:tx>
          <c:spPr>
            <a:gradFill rotWithShape="1">
              <a:gsLst>
                <a:gs pos="0">
                  <a:schemeClr val="accent2">
                    <a:tint val="77000"/>
                    <a:shade val="51000"/>
                    <a:satMod val="130000"/>
                  </a:schemeClr>
                </a:gs>
                <a:gs pos="80000">
                  <a:schemeClr val="accent2">
                    <a:tint val="77000"/>
                    <a:shade val="93000"/>
                    <a:satMod val="130000"/>
                  </a:schemeClr>
                </a:gs>
                <a:gs pos="100000">
                  <a:schemeClr val="accent2">
                    <a:tint val="77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'111'!$B$34:$B$43</c:f>
              <c:strCache>
                <c:ptCount val="10"/>
                <c:pt idx="0">
                  <c:v>الرقم  القياسي العام
General Index</c:v>
                </c:pt>
                <c:pt idx="1">
                  <c:v> الأدوات الموسيقية 
Musical instruments</c:v>
                </c:pt>
                <c:pt idx="2">
                  <c:v>المعدات والأدوات المعدنية
Metal tools and tools</c:v>
                </c:pt>
                <c:pt idx="3">
                  <c:v> الالات المستخدمة في الاغراض العامة
General - purpose machinery</c:v>
                </c:pt>
                <c:pt idx="4">
                  <c:v>الات مخصصة الغرض
اSpecial-purpose machines</c:v>
                </c:pt>
                <c:pt idx="5">
                  <c:v> الات المكاتب والمحاسبة والحسابات الالكترونية
Office, Accounting and Computing machinery</c:v>
                </c:pt>
                <c:pt idx="6">
                  <c:v>الآلات والاجهزة الكهربائية
Machinery and electrical appliances</c:v>
                </c:pt>
                <c:pt idx="7">
                  <c:v> معدات واجهوة الراديو والتلفزيون والاتصالات
Radio, television and communication equipment </c:v>
                </c:pt>
                <c:pt idx="8">
                  <c:v> الالات الطبية والاجهزة الدقيقة والادوات البصرية
 Medical appliances, precision and optical instruments, watches and clocks</c:v>
                </c:pt>
                <c:pt idx="9">
                  <c:v> معدات النقل
Transport Equipment</c:v>
                </c:pt>
              </c:strCache>
            </c:strRef>
          </c:cat>
          <c:val>
            <c:numRef>
              <c:f>'111'!$C$5:$C$14</c:f>
              <c:numCache>
                <c:formatCode>0.0</c:formatCode>
                <c:ptCount val="10"/>
                <c:pt idx="0">
                  <c:v>99.911588542295533</c:v>
                </c:pt>
                <c:pt idx="1">
                  <c:v>99.49229979919086</c:v>
                </c:pt>
                <c:pt idx="2">
                  <c:v>105.08211663858744</c:v>
                </c:pt>
                <c:pt idx="3">
                  <c:v>107.2457132298571</c:v>
                </c:pt>
                <c:pt idx="4">
                  <c:v>101.82716695421851</c:v>
                </c:pt>
                <c:pt idx="5">
                  <c:v>96.571636687529192</c:v>
                </c:pt>
                <c:pt idx="6">
                  <c:v>93.842321490235122</c:v>
                </c:pt>
                <c:pt idx="7">
                  <c:v>95.619180969323111</c:v>
                </c:pt>
                <c:pt idx="8">
                  <c:v>97.8928134615863</c:v>
                </c:pt>
                <c:pt idx="9">
                  <c:v>97.230899777397681</c:v>
                </c:pt>
              </c:numCache>
            </c:numRef>
          </c:val>
          <c:extLst>
            <c:ext xmlns:c16="http://schemas.microsoft.com/office/drawing/2014/chart" uri="{C3380CC4-5D6E-409C-BE32-E72D297353CC}">
              <c16:uniqueId val="{00000001-B3BB-49FE-8E44-E4870432063A}"/>
            </c:ext>
          </c:extLst>
        </c:ser>
        <c:dLbls>
          <c:showLegendKey val="0"/>
          <c:showVal val="0"/>
          <c:showCatName val="0"/>
          <c:showSerName val="0"/>
          <c:showPercent val="0"/>
          <c:showBubbleSize val="0"/>
        </c:dLbls>
        <c:gapWidth val="75"/>
        <c:overlap val="-51"/>
        <c:axId val="132627072"/>
        <c:axId val="132632960"/>
      </c:barChart>
      <c:catAx>
        <c:axId val="13262707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700" b="1" i="0" u="none" strike="noStrike" kern="1200" baseline="0">
                <a:solidFill>
                  <a:schemeClr val="tx1"/>
                </a:solidFill>
                <a:latin typeface="+mn-lt"/>
                <a:ea typeface="+mn-ea"/>
                <a:cs typeface="+mn-cs"/>
              </a:defRPr>
            </a:pPr>
            <a:endParaRPr lang="en-US"/>
          </a:p>
        </c:txPr>
        <c:crossAx val="132632960"/>
        <c:crossesAt val="0"/>
        <c:auto val="1"/>
        <c:lblAlgn val="ctr"/>
        <c:lblOffset val="100"/>
        <c:noMultiLvlLbl val="0"/>
      </c:catAx>
      <c:valAx>
        <c:axId val="132632960"/>
        <c:scaling>
          <c:orientation val="minMax"/>
          <c:max val="110"/>
          <c:min val="85"/>
        </c:scaling>
        <c:delete val="0"/>
        <c:axPos val="l"/>
        <c:numFmt formatCode="General" sourceLinked="0"/>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32627072"/>
        <c:crosses val="autoZero"/>
        <c:crossBetween val="between"/>
        <c:majorUnit val="5"/>
      </c:valAx>
      <c:spPr>
        <a:solidFill>
          <a:schemeClr val="bg1"/>
        </a:solidFill>
        <a:ln>
          <a:noFill/>
        </a:ln>
        <a:effectLst/>
        <a:scene3d>
          <a:camera prst="orthographicFront"/>
          <a:lightRig rig="threePt" dir="t"/>
        </a:scene3d>
      </c:spPr>
    </c:plotArea>
    <c:legend>
      <c:legendPos val="b"/>
      <c:layout>
        <c:manualLayout>
          <c:xMode val="edge"/>
          <c:yMode val="edge"/>
          <c:x val="0.31543078054056972"/>
          <c:y val="0.18522916046820059"/>
          <c:w val="0.36428722816662606"/>
          <c:h val="5.4993709522219547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prstDash val="solid"/>
      <a:round/>
    </a:ln>
    <a:effectLst/>
  </c:spPr>
  <c:txPr>
    <a:bodyPr/>
    <a:lstStyle/>
    <a:p>
      <a:pPr>
        <a:defRPr/>
      </a:pPr>
      <a:endParaRPr lang="en-US"/>
    </a:p>
  </c:txPr>
  <c:printSettings>
    <c:headerFooter/>
    <c:pageMargins b="0" l="0" r="0" t="0" header="0.31496062992125984" footer="0.31496062992125984"/>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rtl="0">
              <a:defRPr sz="1200" b="0" i="0" u="none" strike="noStrike" kern="1200" baseline="0">
                <a:solidFill>
                  <a:srgbClr val="911A11"/>
                </a:solidFill>
                <a:latin typeface="Arial" panose="020B0604020202020204" pitchFamily="34" charset="0"/>
                <a:ea typeface="Arial"/>
                <a:cs typeface="Arial" panose="020B0604020202020204" pitchFamily="34" charset="0"/>
              </a:defRPr>
            </a:pPr>
            <a:r>
              <a:rPr lang="ar-QA" sz="1200" b="1" i="0" baseline="0">
                <a:solidFill>
                  <a:srgbClr val="911A11"/>
                </a:solidFill>
                <a:effectLst/>
              </a:rPr>
              <a:t>نسب التغير </a:t>
            </a:r>
            <a:r>
              <a:rPr lang="ar-SA" sz="1200" b="1" i="0" baseline="0">
                <a:solidFill>
                  <a:srgbClr val="911A11"/>
                </a:solidFill>
                <a:effectLst/>
              </a:rPr>
              <a:t>السنوي</a:t>
            </a:r>
            <a:r>
              <a:rPr lang="ar-QA" sz="1200" b="1" i="0" baseline="0">
                <a:solidFill>
                  <a:srgbClr val="911A11"/>
                </a:solidFill>
                <a:effectLst/>
              </a:rPr>
              <a:t> للرقم القياسي</a:t>
            </a:r>
            <a:r>
              <a:rPr lang="ar-SA" sz="1200" b="1" i="0" baseline="0">
                <a:solidFill>
                  <a:srgbClr val="911A11"/>
                </a:solidFill>
                <a:effectLst/>
              </a:rPr>
              <a:t> الرب</a:t>
            </a:r>
            <a:r>
              <a:rPr lang="ar-QA" sz="1200" b="1" i="0" baseline="0">
                <a:solidFill>
                  <a:srgbClr val="911A11"/>
                </a:solidFill>
                <a:effectLst/>
              </a:rPr>
              <a:t>عي لقيمة الوحدة للواردات</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ar-QA" sz="1200" b="1" i="0" baseline="0">
                <a:solidFill>
                  <a:srgbClr val="911A11"/>
                </a:solidFill>
                <a:effectLst/>
              </a:rPr>
              <a:t>202</a:t>
            </a:r>
            <a:r>
              <a:rPr lang="en-US" sz="1200" b="1" i="0" baseline="0">
                <a:solidFill>
                  <a:srgbClr val="911A11"/>
                </a:solidFill>
                <a:effectLst/>
              </a:rPr>
              <a:t>4</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en-US" sz="1200" b="1" i="0" baseline="0">
                <a:solidFill>
                  <a:srgbClr val="911A11"/>
                </a:solidFill>
                <a:effectLst/>
              </a:rPr>
              <a:t>ANNUAL</a:t>
            </a:r>
            <a:r>
              <a:rPr lang="ar-QA" sz="1200" b="1" i="0" baseline="0">
                <a:solidFill>
                  <a:srgbClr val="911A11"/>
                </a:solidFill>
                <a:effectLst/>
              </a:rPr>
              <a:t> RATE OF CHANGE </a:t>
            </a:r>
            <a:r>
              <a:rPr lang="en-US" sz="1200" b="1" i="0" baseline="0">
                <a:solidFill>
                  <a:srgbClr val="911A11"/>
                </a:solidFill>
                <a:effectLst/>
              </a:rPr>
              <a:t>IN IMUVI (YoY)</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en-US" sz="1200" b="1" i="0" baseline="0">
                <a:solidFill>
                  <a:srgbClr val="911A11"/>
                </a:solidFill>
                <a:effectLst/>
              </a:rPr>
              <a:t>2024</a:t>
            </a:r>
            <a:endParaRPr lang="ar-QA" sz="1200" b="1" i="0" u="none" strike="noStrike" baseline="0">
              <a:solidFill>
                <a:srgbClr val="911A1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rtl="0">
            <a:defRPr sz="1200" b="0" i="0" u="none" strike="noStrike" kern="1200" baseline="0">
              <a:solidFill>
                <a:srgbClr val="911A11"/>
              </a:solidFill>
              <a:latin typeface="Arial" panose="020B0604020202020204" pitchFamily="34" charset="0"/>
              <a:ea typeface="Arial"/>
              <a:cs typeface="Arial" panose="020B0604020202020204" pitchFamily="34" charset="0"/>
            </a:defRPr>
          </a:pPr>
          <a:endParaRPr lang="en-US"/>
        </a:p>
      </c:txPr>
    </c:title>
    <c:autoTitleDeleted val="0"/>
    <c:plotArea>
      <c:layout>
        <c:manualLayout>
          <c:layoutTarget val="inner"/>
          <c:xMode val="edge"/>
          <c:yMode val="edge"/>
          <c:x val="4.9253861318263953E-2"/>
          <c:y val="0.18185066828713825"/>
          <c:w val="0.95086173694529108"/>
          <c:h val="0.48752360227571317"/>
        </c:manualLayout>
      </c:layout>
      <c:barChart>
        <c:barDir val="col"/>
        <c:grouping val="clustered"/>
        <c:varyColors val="0"/>
        <c:ser>
          <c:idx val="4"/>
          <c:order val="0"/>
          <c:tx>
            <c:strRef>
              <c:f>Gr_42!$E$66</c:f>
              <c:strCache>
                <c:ptCount val="1"/>
                <c:pt idx="0">
                  <c:v>الرقم القياسي العام 
General Index</c:v>
                </c:pt>
              </c:strCache>
            </c:strRef>
          </c:tx>
          <c:spPr>
            <a:solidFill>
              <a:schemeClr val="accent2">
                <a:shade val="88000"/>
              </a:schemeClr>
            </a:solidFill>
            <a:ln w="9525" cap="flat" cmpd="sng" algn="ctr">
              <a:solidFill>
                <a:schemeClr val="accent2">
                  <a:shade val="88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Gr_42!$A$66:$D$66</c:f>
              <c:numCache>
                <c:formatCode>0.0</c:formatCode>
                <c:ptCount val="4"/>
                <c:pt idx="0">
                  <c:v>0.63012272178816886</c:v>
                </c:pt>
                <c:pt idx="1">
                  <c:v>0.41566187366485963</c:v>
                </c:pt>
                <c:pt idx="2">
                  <c:v>2.0746861584085536</c:v>
                </c:pt>
                <c:pt idx="3">
                  <c:v>-2.5764558620519722</c:v>
                </c:pt>
              </c:numCache>
            </c:numRef>
          </c:val>
          <c:extLst>
            <c:ext xmlns:c16="http://schemas.microsoft.com/office/drawing/2014/chart" uri="{C3380CC4-5D6E-409C-BE32-E72D297353CC}">
              <c16:uniqueId val="{00000006-7D57-4157-BF1E-6A72AB17C5BE}"/>
            </c:ext>
          </c:extLst>
        </c:ser>
        <c:ser>
          <c:idx val="0"/>
          <c:order val="1"/>
          <c:tx>
            <c:strRef>
              <c:f>Gr_42!$E$67</c:f>
              <c:strCache>
                <c:ptCount val="1"/>
                <c:pt idx="0">
                  <c:v>الأغذية والحيوانات الحية
Food and live animals</c:v>
                </c:pt>
              </c:strCache>
            </c:strRef>
          </c:tx>
          <c:spPr>
            <a:solidFill>
              <a:schemeClr val="accent2">
                <a:shade val="41000"/>
              </a:schemeClr>
            </a:solidFill>
            <a:ln w="9525" cap="flat" cmpd="sng" algn="ctr">
              <a:solidFill>
                <a:schemeClr val="accent2">
                  <a:shade val="41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Gr_42!$A$67:$D$67</c:f>
              <c:numCache>
                <c:formatCode>0.0</c:formatCode>
                <c:ptCount val="4"/>
                <c:pt idx="0">
                  <c:v>3.3940956714961743</c:v>
                </c:pt>
                <c:pt idx="1">
                  <c:v>6.2776774119954553</c:v>
                </c:pt>
                <c:pt idx="2">
                  <c:v>1.491542090140257</c:v>
                </c:pt>
                <c:pt idx="3">
                  <c:v>-0.82873459361769619</c:v>
                </c:pt>
              </c:numCache>
            </c:numRef>
          </c:val>
          <c:extLst>
            <c:ext xmlns:c16="http://schemas.microsoft.com/office/drawing/2014/chart" uri="{C3380CC4-5D6E-409C-BE32-E72D297353CC}">
              <c16:uniqueId val="{0000000D-7D57-4157-BF1E-6A72AB17C5BE}"/>
            </c:ext>
          </c:extLst>
        </c:ser>
        <c:ser>
          <c:idx val="1"/>
          <c:order val="2"/>
          <c:tx>
            <c:strRef>
              <c:f>Gr_42!$E$68</c:f>
              <c:strCache>
                <c:ptCount val="1"/>
                <c:pt idx="0">
                  <c:v>المشروبات  والتبغ
Beverages and tobacco
</c:v>
                </c:pt>
              </c:strCache>
            </c:strRef>
          </c:tx>
          <c:spPr>
            <a:solidFill>
              <a:schemeClr val="accent2">
                <a:shade val="53000"/>
              </a:schemeClr>
            </a:solidFill>
            <a:ln w="9525" cap="flat" cmpd="sng" algn="ctr">
              <a:solidFill>
                <a:schemeClr val="accent2">
                  <a:shade val="53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Gr_42!$A$68:$D$68</c:f>
              <c:numCache>
                <c:formatCode>0.0</c:formatCode>
                <c:ptCount val="4"/>
                <c:pt idx="0">
                  <c:v>-1.2488086124268563</c:v>
                </c:pt>
                <c:pt idx="1">
                  <c:v>-9.0420520933942896</c:v>
                </c:pt>
                <c:pt idx="2">
                  <c:v>-7.1154364726413917</c:v>
                </c:pt>
                <c:pt idx="3">
                  <c:v>-3.0185645950537605</c:v>
                </c:pt>
              </c:numCache>
            </c:numRef>
          </c:val>
          <c:extLst>
            <c:ext xmlns:c16="http://schemas.microsoft.com/office/drawing/2014/chart" uri="{C3380CC4-5D6E-409C-BE32-E72D297353CC}">
              <c16:uniqueId val="{0000000E-7D57-4157-BF1E-6A72AB17C5BE}"/>
            </c:ext>
          </c:extLst>
        </c:ser>
        <c:ser>
          <c:idx val="2"/>
          <c:order val="3"/>
          <c:tx>
            <c:strRef>
              <c:f>Gr_42!$E$69</c:f>
              <c:strCache>
                <c:ptCount val="1"/>
                <c:pt idx="0">
                  <c:v>مواد خام غير صالحة للأكل باستثناء الوقود
Crude materials, inedible, except fuels</c:v>
                </c:pt>
              </c:strCache>
            </c:strRef>
          </c:tx>
          <c:spPr>
            <a:solidFill>
              <a:schemeClr val="accent2">
                <a:shade val="65000"/>
              </a:schemeClr>
            </a:solidFill>
            <a:ln w="9525" cap="flat" cmpd="sng" algn="ctr">
              <a:solidFill>
                <a:schemeClr val="accent2">
                  <a:shade val="65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Gr_42!$A$69:$D$69</c:f>
              <c:numCache>
                <c:formatCode>0.0</c:formatCode>
                <c:ptCount val="4"/>
                <c:pt idx="0">
                  <c:v>-13.098241184715121</c:v>
                </c:pt>
                <c:pt idx="1">
                  <c:v>-16.040664286915302</c:v>
                </c:pt>
                <c:pt idx="2">
                  <c:v>-10.830509888019407</c:v>
                </c:pt>
                <c:pt idx="3">
                  <c:v>2.5212645436807293</c:v>
                </c:pt>
              </c:numCache>
            </c:numRef>
          </c:val>
          <c:extLst>
            <c:ext xmlns:c16="http://schemas.microsoft.com/office/drawing/2014/chart" uri="{C3380CC4-5D6E-409C-BE32-E72D297353CC}">
              <c16:uniqueId val="{0000000F-7D57-4157-BF1E-6A72AB17C5BE}"/>
            </c:ext>
          </c:extLst>
        </c:ser>
        <c:ser>
          <c:idx val="3"/>
          <c:order val="4"/>
          <c:tx>
            <c:strRef>
              <c:f>Gr_42!$E$70</c:f>
              <c:strCache>
                <c:ptCount val="1"/>
                <c:pt idx="0">
                  <c:v>الوقود المعدني وزيوت التشحيم والمواد المشابهة
Mineral fuels, lubricants and related materials</c:v>
                </c:pt>
              </c:strCache>
            </c:strRef>
          </c:tx>
          <c:spPr>
            <a:solidFill>
              <a:schemeClr val="accent2">
                <a:shade val="76000"/>
              </a:schemeClr>
            </a:solidFill>
            <a:ln w="9525" cap="flat" cmpd="sng" algn="ctr">
              <a:solidFill>
                <a:schemeClr val="accent2">
                  <a:shade val="76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Gr_42!$A$70:$D$70</c:f>
              <c:numCache>
                <c:formatCode>0.0</c:formatCode>
                <c:ptCount val="4"/>
                <c:pt idx="0">
                  <c:v>1.7838877403569171</c:v>
                </c:pt>
                <c:pt idx="1">
                  <c:v>-3.6020905938101606</c:v>
                </c:pt>
                <c:pt idx="2">
                  <c:v>0.59767618728956506</c:v>
                </c:pt>
                <c:pt idx="3">
                  <c:v>-4.3628802547785881</c:v>
                </c:pt>
              </c:numCache>
            </c:numRef>
          </c:val>
          <c:extLst>
            <c:ext xmlns:c16="http://schemas.microsoft.com/office/drawing/2014/chart" uri="{C3380CC4-5D6E-409C-BE32-E72D297353CC}">
              <c16:uniqueId val="{00000010-7D57-4157-BF1E-6A72AB17C5BE}"/>
            </c:ext>
          </c:extLst>
        </c:ser>
        <c:ser>
          <c:idx val="5"/>
          <c:order val="5"/>
          <c:tx>
            <c:strRef>
              <c:f>Gr_42!$E$71</c:f>
              <c:strCache>
                <c:ptCount val="1"/>
                <c:pt idx="0">
                  <c:v>زيوت ودهون وشموع حيوانية ونباتيةAnimal and vegetable oils, fats and waxes  </c:v>
                </c:pt>
              </c:strCache>
            </c:strRef>
          </c:tx>
          <c:spPr>
            <a:solidFill>
              <a:schemeClr val="accent2"/>
            </a:solidFill>
            <a:ln w="9525" cap="flat" cmpd="sng" algn="ctr">
              <a:solidFill>
                <a:schemeClr val="accent2">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Gr_42!$A$71:$D$71</c:f>
              <c:numCache>
                <c:formatCode>0.0</c:formatCode>
                <c:ptCount val="4"/>
                <c:pt idx="0">
                  <c:v>7.2654674566857409</c:v>
                </c:pt>
                <c:pt idx="1">
                  <c:v>-1.836880046397809</c:v>
                </c:pt>
                <c:pt idx="2">
                  <c:v>-6.777340719882389</c:v>
                </c:pt>
                <c:pt idx="3">
                  <c:v>0</c:v>
                </c:pt>
              </c:numCache>
            </c:numRef>
          </c:val>
          <c:extLst>
            <c:ext xmlns:c16="http://schemas.microsoft.com/office/drawing/2014/chart" uri="{C3380CC4-5D6E-409C-BE32-E72D297353CC}">
              <c16:uniqueId val="{00000011-7D57-4157-BF1E-6A72AB17C5BE}"/>
            </c:ext>
          </c:extLst>
        </c:ser>
        <c:ser>
          <c:idx val="6"/>
          <c:order val="6"/>
          <c:tx>
            <c:strRef>
              <c:f>Gr_42!$E$72</c:f>
              <c:strCache>
                <c:ptCount val="1"/>
                <c:pt idx="0">
                  <c:v>المواد الكيماوية ومنتجاتها غير المذكورةChemicals and related products, n.e.s
.</c:v>
                </c:pt>
              </c:strCache>
            </c:strRef>
          </c:tx>
          <c:spPr>
            <a:solidFill>
              <a:schemeClr val="accent2">
                <a:tint val="89000"/>
              </a:schemeClr>
            </a:solidFill>
            <a:ln w="9525" cap="flat" cmpd="sng" algn="ctr">
              <a:solidFill>
                <a:schemeClr val="accent2">
                  <a:tint val="89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Gr_42!$A$72:$D$72</c:f>
              <c:numCache>
                <c:formatCode>0.0</c:formatCode>
                <c:ptCount val="4"/>
                <c:pt idx="0">
                  <c:v>3.1721755440320578</c:v>
                </c:pt>
                <c:pt idx="1">
                  <c:v>-0.53667211360213685</c:v>
                </c:pt>
                <c:pt idx="2">
                  <c:v>2.9738253764702023</c:v>
                </c:pt>
                <c:pt idx="3">
                  <c:v>-3.3677177273901293E-2</c:v>
                </c:pt>
              </c:numCache>
            </c:numRef>
          </c:val>
          <c:extLst>
            <c:ext xmlns:c16="http://schemas.microsoft.com/office/drawing/2014/chart" uri="{C3380CC4-5D6E-409C-BE32-E72D297353CC}">
              <c16:uniqueId val="{00000012-7D57-4157-BF1E-6A72AB17C5BE}"/>
            </c:ext>
          </c:extLst>
        </c:ser>
        <c:ser>
          <c:idx val="7"/>
          <c:order val="7"/>
          <c:tx>
            <c:strRef>
              <c:f>Gr_42!$E$73</c:f>
              <c:strCache>
                <c:ptCount val="1"/>
                <c:pt idx="0">
                  <c:v>السلع المصنعة والمصنفة أساساً حسب المادة
Manufactured goods classified chiefly by material</c:v>
                </c:pt>
              </c:strCache>
            </c:strRef>
          </c:tx>
          <c:spPr>
            <a:solidFill>
              <a:schemeClr val="accent2">
                <a:tint val="77000"/>
              </a:schemeClr>
            </a:solidFill>
            <a:ln w="9525" cap="flat" cmpd="sng" algn="ctr">
              <a:solidFill>
                <a:schemeClr val="accent2">
                  <a:tint val="77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Gr_42!$A$73:$D$73</c:f>
              <c:numCache>
                <c:formatCode>0.0</c:formatCode>
                <c:ptCount val="4"/>
                <c:pt idx="0">
                  <c:v>-3.0775548068651943</c:v>
                </c:pt>
                <c:pt idx="1">
                  <c:v>-5.4751855496092929</c:v>
                </c:pt>
                <c:pt idx="2">
                  <c:v>-2.9480586176134977</c:v>
                </c:pt>
                <c:pt idx="3">
                  <c:v>-2.2252806908833946</c:v>
                </c:pt>
              </c:numCache>
            </c:numRef>
          </c:val>
          <c:extLst>
            <c:ext xmlns:c16="http://schemas.microsoft.com/office/drawing/2014/chart" uri="{C3380CC4-5D6E-409C-BE32-E72D297353CC}">
              <c16:uniqueId val="{00000013-7D57-4157-BF1E-6A72AB17C5BE}"/>
            </c:ext>
          </c:extLst>
        </c:ser>
        <c:ser>
          <c:idx val="8"/>
          <c:order val="8"/>
          <c:tx>
            <c:strRef>
              <c:f>Gr_42!$E$74</c:f>
              <c:strCache>
                <c:ptCount val="1"/>
                <c:pt idx="0">
                  <c:v>الآلات ومعدات النقل
Machinery and transport equipment </c:v>
                </c:pt>
              </c:strCache>
            </c:strRef>
          </c:tx>
          <c:spPr>
            <a:solidFill>
              <a:schemeClr val="accent2">
                <a:tint val="65000"/>
              </a:schemeClr>
            </a:solidFill>
            <a:ln w="9525" cap="flat" cmpd="sng" algn="ctr">
              <a:solidFill>
                <a:schemeClr val="accent2">
                  <a:tint val="65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Gr_42!$A$74:$D$74</c:f>
              <c:numCache>
                <c:formatCode>0.0</c:formatCode>
                <c:ptCount val="4"/>
                <c:pt idx="0">
                  <c:v>2.0657968054730276</c:v>
                </c:pt>
                <c:pt idx="1">
                  <c:v>6.8484676010703396</c:v>
                </c:pt>
                <c:pt idx="2">
                  <c:v>6.3769121225993928</c:v>
                </c:pt>
                <c:pt idx="3">
                  <c:v>-3.76924672335889</c:v>
                </c:pt>
              </c:numCache>
            </c:numRef>
          </c:val>
          <c:extLst>
            <c:ext xmlns:c16="http://schemas.microsoft.com/office/drawing/2014/chart" uri="{C3380CC4-5D6E-409C-BE32-E72D297353CC}">
              <c16:uniqueId val="{00000014-7D57-4157-BF1E-6A72AB17C5BE}"/>
            </c:ext>
          </c:extLst>
        </c:ser>
        <c:ser>
          <c:idx val="9"/>
          <c:order val="9"/>
          <c:tx>
            <c:strRef>
              <c:f>Gr_42!$E$75</c:f>
              <c:strCache>
                <c:ptCount val="1"/>
                <c:pt idx="0">
                  <c:v>مصنوعات  متنوعةMiscellaneous manufactured articles
</c:v>
                </c:pt>
              </c:strCache>
            </c:strRef>
          </c:tx>
          <c:spPr>
            <a:solidFill>
              <a:schemeClr val="accent2">
                <a:tint val="54000"/>
              </a:schemeClr>
            </a:solidFill>
            <a:ln w="9525" cap="flat" cmpd="sng" algn="ctr">
              <a:solidFill>
                <a:schemeClr val="accent2">
                  <a:tint val="54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Gr_42!$A$75:$D$75</c:f>
              <c:numCache>
                <c:formatCode>0.0</c:formatCode>
                <c:ptCount val="4"/>
                <c:pt idx="0">
                  <c:v>2.2898047837642821</c:v>
                </c:pt>
                <c:pt idx="1">
                  <c:v>-4.7226478337730526</c:v>
                </c:pt>
                <c:pt idx="2">
                  <c:v>2.2250142806679207</c:v>
                </c:pt>
                <c:pt idx="3">
                  <c:v>-3.4187108505527277</c:v>
                </c:pt>
              </c:numCache>
            </c:numRef>
          </c:val>
          <c:extLst>
            <c:ext xmlns:c16="http://schemas.microsoft.com/office/drawing/2014/chart" uri="{C3380CC4-5D6E-409C-BE32-E72D297353CC}">
              <c16:uniqueId val="{00000015-7D57-4157-BF1E-6A72AB17C5BE}"/>
            </c:ext>
          </c:extLst>
        </c:ser>
        <c:ser>
          <c:idx val="10"/>
          <c:order val="10"/>
          <c:tx>
            <c:strRef>
              <c:f>Gr_42!$E$76</c:f>
              <c:strCache>
                <c:ptCount val="1"/>
                <c:pt idx="0">
                  <c:v>السلع والمعاملات غير المصنفة في التنصيف الموحدCommodities and transactions not classified elsewhere in the SITC
</c:v>
                </c:pt>
              </c:strCache>
            </c:strRef>
          </c:tx>
          <c:spPr>
            <a:solidFill>
              <a:schemeClr val="accent2">
                <a:tint val="42000"/>
              </a:schemeClr>
            </a:solidFill>
            <a:ln w="9525" cap="flat" cmpd="sng" algn="ctr">
              <a:solidFill>
                <a:schemeClr val="accent2">
                  <a:tint val="42000"/>
                  <a:shade val="50000"/>
                  <a:shade val="95000"/>
                  <a:satMod val="105000"/>
                </a:schemeClr>
              </a:solidFill>
              <a:prstDash val="solid"/>
              <a:round/>
            </a:ln>
            <a:effectLst/>
          </c:spPr>
          <c:invertIfNegative val="0"/>
          <c:cat>
            <c:strRef>
              <c:f>Gr_42!$A$65:$D$65</c:f>
              <c:strCache>
                <c:ptCount val="4"/>
                <c:pt idx="0">
                  <c:v>Q1-23/
Q1-22</c:v>
                </c:pt>
                <c:pt idx="1">
                  <c:v>Q2-23/
Q2-22</c:v>
                </c:pt>
                <c:pt idx="2">
                  <c:v>Q3-23/
Q3-22</c:v>
                </c:pt>
                <c:pt idx="3">
                  <c:v>Q4-23/
Q4-22</c:v>
                </c:pt>
              </c:strCache>
            </c:strRef>
          </c:cat>
          <c:val>
            <c:numRef>
              <c:f>Gr_42!$A$76:$D$76</c:f>
              <c:numCache>
                <c:formatCode>0.0</c:formatCode>
                <c:ptCount val="4"/>
                <c:pt idx="0">
                  <c:v>2.7815633656052228</c:v>
                </c:pt>
                <c:pt idx="1">
                  <c:v>5.0546692495609307</c:v>
                </c:pt>
                <c:pt idx="2">
                  <c:v>7.1024359165502489</c:v>
                </c:pt>
                <c:pt idx="3">
                  <c:v>-1.3674392877675245E-2</c:v>
                </c:pt>
              </c:numCache>
            </c:numRef>
          </c:val>
          <c:extLst>
            <c:ext xmlns:c16="http://schemas.microsoft.com/office/drawing/2014/chart" uri="{C3380CC4-5D6E-409C-BE32-E72D297353CC}">
              <c16:uniqueId val="{00000016-7D57-4157-BF1E-6A72AB17C5BE}"/>
            </c:ext>
          </c:extLst>
        </c:ser>
        <c:dLbls>
          <c:showLegendKey val="0"/>
          <c:showVal val="0"/>
          <c:showCatName val="0"/>
          <c:showSerName val="0"/>
          <c:showPercent val="0"/>
          <c:showBubbleSize val="0"/>
        </c:dLbls>
        <c:gapWidth val="150"/>
        <c:axId val="132712320"/>
        <c:axId val="132713856"/>
      </c:barChart>
      <c:catAx>
        <c:axId val="132712320"/>
        <c:scaling>
          <c:orientation val="minMax"/>
        </c:scaling>
        <c:delete val="0"/>
        <c:axPos val="b"/>
        <c:numFmt formatCode="General" sourceLinked="1"/>
        <c:majorTickMark val="none"/>
        <c:minorTickMark val="none"/>
        <c:tickLblPos val="low"/>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32713856"/>
        <c:crosses val="autoZero"/>
        <c:auto val="1"/>
        <c:lblAlgn val="ctr"/>
        <c:lblOffset val="100"/>
        <c:noMultiLvlLbl val="0"/>
      </c:catAx>
      <c:valAx>
        <c:axId val="132713856"/>
        <c:scaling>
          <c:orientation val="minMax"/>
          <c:max val="10"/>
          <c:min val="-10"/>
        </c:scaling>
        <c:delete val="0"/>
        <c:axPos val="l"/>
        <c:majorGridlines>
          <c:spPr>
            <a:ln w="9525" cap="flat" cmpd="sng" algn="ctr">
              <a:solidFill>
                <a:schemeClr val="dk1">
                  <a:tint val="75000"/>
                  <a:shade val="95000"/>
                  <a:satMod val="105000"/>
                </a:schemeClr>
              </a:solidFill>
              <a:prstDash val="solid"/>
              <a:round/>
            </a:ln>
            <a:effectLst/>
          </c:spPr>
        </c:majorGridlines>
        <c:numFmt formatCode="#,##0.0" sourceLinked="0"/>
        <c:majorTickMark val="none"/>
        <c:minorTickMark val="none"/>
        <c:tickLblPos val="nextTo"/>
        <c:spPr>
          <a:noFill/>
          <a:ln w="9525" cap="flat" cmpd="sng" algn="ctr">
            <a:no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32712320"/>
        <c:crosses val="autoZero"/>
        <c:crossBetween val="between"/>
        <c:majorUnit val="10"/>
        <c:minorUnit val="1"/>
      </c:valAx>
      <c:spPr>
        <a:noFill/>
        <a:ln w="25400">
          <a:noFill/>
        </a:ln>
        <a:effectLst>
          <a:outerShdw sx="1000" sy="1000" rotWithShape="0">
            <a:prstClr val="black"/>
          </a:outerShdw>
          <a:softEdge rad="12700"/>
        </a:effectLst>
      </c:spPr>
    </c:plotArea>
    <c:legend>
      <c:legendPos val="b"/>
      <c:layout>
        <c:manualLayout>
          <c:xMode val="edge"/>
          <c:yMode val="edge"/>
          <c:x val="1.4276512895855237E-2"/>
          <c:y val="0.73428421734932836"/>
          <c:w val="0.97301154546790747"/>
          <c:h val="0.24711814577616883"/>
        </c:manualLayout>
      </c:layout>
      <c:overlay val="0"/>
      <c:spPr>
        <a:noFill/>
        <a:ln>
          <a:noFill/>
        </a:ln>
        <a:effectLst/>
      </c:spPr>
      <c:txPr>
        <a:bodyPr rot="0" spcFirstLastPara="1" vertOverflow="ellipsis" vert="horz" wrap="square" anchor="ctr" anchorCtr="1"/>
        <a:lstStyle/>
        <a:p>
          <a:pPr>
            <a:defRPr sz="700" b="1"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noFill/>
      <a:prstDash val="solid"/>
      <a:round/>
    </a:ln>
    <a:effectLst/>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rtl="0">
              <a:defRPr sz="1200" b="0" i="0" u="none" strike="noStrike" kern="1200" baseline="0">
                <a:solidFill>
                  <a:srgbClr val="911A11"/>
                </a:solidFill>
                <a:latin typeface="Arial" panose="020B0604020202020204" pitchFamily="34" charset="0"/>
                <a:ea typeface="Arial"/>
                <a:cs typeface="Arial" panose="020B0604020202020204" pitchFamily="34" charset="0"/>
              </a:defRPr>
            </a:pPr>
            <a:r>
              <a:rPr lang="ar-QA" sz="1200" b="1" i="0" baseline="0">
                <a:solidFill>
                  <a:srgbClr val="911A11"/>
                </a:solidFill>
                <a:effectLst/>
              </a:rPr>
              <a:t>نسب التغير </a:t>
            </a:r>
            <a:r>
              <a:rPr lang="ar-SA" sz="1200" b="1" i="0" baseline="0">
                <a:solidFill>
                  <a:srgbClr val="911A11"/>
                </a:solidFill>
                <a:effectLst/>
              </a:rPr>
              <a:t>السنوي</a:t>
            </a:r>
            <a:r>
              <a:rPr lang="ar-QA" sz="1200" b="1" i="0" baseline="0">
                <a:solidFill>
                  <a:srgbClr val="911A11"/>
                </a:solidFill>
                <a:effectLst/>
              </a:rPr>
              <a:t> للرقم القياسي</a:t>
            </a:r>
            <a:r>
              <a:rPr lang="ar-SA" sz="1200" b="1" i="0" baseline="0">
                <a:solidFill>
                  <a:srgbClr val="911A11"/>
                </a:solidFill>
                <a:effectLst/>
              </a:rPr>
              <a:t> الرب</a:t>
            </a:r>
            <a:r>
              <a:rPr lang="ar-QA" sz="1200" b="1" i="0" baseline="0">
                <a:solidFill>
                  <a:srgbClr val="911A11"/>
                </a:solidFill>
                <a:effectLst/>
              </a:rPr>
              <a:t>عي لقيمة الوحدة للصادرات</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ar-QA" sz="1200" b="1" i="0" baseline="0">
                <a:solidFill>
                  <a:srgbClr val="911A11"/>
                </a:solidFill>
                <a:effectLst/>
              </a:rPr>
              <a:t>2023</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en-US" sz="1200" b="1" i="0" baseline="0">
                <a:solidFill>
                  <a:srgbClr val="911A11"/>
                </a:solidFill>
                <a:effectLst/>
              </a:rPr>
              <a:t>ANNUAL</a:t>
            </a:r>
            <a:r>
              <a:rPr lang="ar-QA" sz="1200" b="1" i="0" baseline="0">
                <a:solidFill>
                  <a:srgbClr val="911A11"/>
                </a:solidFill>
                <a:effectLst/>
              </a:rPr>
              <a:t> RATE OF CHANGE </a:t>
            </a:r>
            <a:r>
              <a:rPr lang="en-US" sz="1200" b="1" i="0" baseline="0">
                <a:solidFill>
                  <a:srgbClr val="911A11"/>
                </a:solidFill>
                <a:effectLst/>
              </a:rPr>
              <a:t>IN EXUVI (YoY)</a:t>
            </a:r>
            <a:endParaRPr lang="en-US" sz="1200">
              <a:solidFill>
                <a:srgbClr val="911A11"/>
              </a:solidFill>
              <a:effectLst/>
            </a:endParaRPr>
          </a:p>
          <a:p>
            <a:pPr rtl="0">
              <a:defRPr>
                <a:solidFill>
                  <a:srgbClr val="911A11"/>
                </a:solidFill>
                <a:latin typeface="Arial" panose="020B0604020202020204" pitchFamily="34" charset="0"/>
                <a:cs typeface="Arial" panose="020B0604020202020204" pitchFamily="34" charset="0"/>
              </a:defRPr>
            </a:pPr>
            <a:r>
              <a:rPr lang="en-US" sz="1200" b="1" i="0" baseline="0">
                <a:solidFill>
                  <a:srgbClr val="911A11"/>
                </a:solidFill>
                <a:effectLst/>
              </a:rPr>
              <a:t>202</a:t>
            </a:r>
            <a:r>
              <a:rPr lang="ar-QA" sz="1200" b="1" i="0" baseline="0">
                <a:solidFill>
                  <a:srgbClr val="911A11"/>
                </a:solidFill>
                <a:effectLst/>
              </a:rPr>
              <a:t>3</a:t>
            </a:r>
            <a:endParaRPr lang="ar-QA" sz="1200" b="1" i="0" u="none" strike="noStrike" baseline="0">
              <a:solidFill>
                <a:srgbClr val="911A1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rtl="0">
            <a:defRPr sz="1200" b="0" i="0" u="none" strike="noStrike" kern="1200" baseline="0">
              <a:solidFill>
                <a:srgbClr val="911A11"/>
              </a:solidFill>
              <a:latin typeface="Arial" panose="020B0604020202020204" pitchFamily="34" charset="0"/>
              <a:ea typeface="Arial"/>
              <a:cs typeface="Arial" panose="020B0604020202020204" pitchFamily="34" charset="0"/>
            </a:defRPr>
          </a:pPr>
          <a:endParaRPr lang="en-US"/>
        </a:p>
      </c:txPr>
    </c:title>
    <c:autoTitleDeleted val="0"/>
    <c:plotArea>
      <c:layout>
        <c:manualLayout>
          <c:layoutTarget val="inner"/>
          <c:xMode val="edge"/>
          <c:yMode val="edge"/>
          <c:x val="4.9253861318263953E-2"/>
          <c:y val="0.18185066828713825"/>
          <c:w val="0.95086173694529108"/>
          <c:h val="0.48752360227571317"/>
        </c:manualLayout>
      </c:layout>
      <c:barChart>
        <c:barDir val="col"/>
        <c:grouping val="clustered"/>
        <c:varyColors val="0"/>
        <c:ser>
          <c:idx val="4"/>
          <c:order val="0"/>
          <c:tx>
            <c:strRef>
              <c:f>Gr_43!$E$68</c:f>
              <c:strCache>
                <c:ptCount val="1"/>
                <c:pt idx="0">
                  <c:v>الرقم القياسي العام 
General Index</c:v>
                </c:pt>
              </c:strCache>
            </c:strRef>
          </c:tx>
          <c:spPr>
            <a:solidFill>
              <a:schemeClr val="accent2">
                <a:shade val="88000"/>
              </a:schemeClr>
            </a:solidFill>
            <a:ln w="9525" cap="flat" cmpd="sng" algn="ctr">
              <a:solidFill>
                <a:schemeClr val="accent2">
                  <a:shade val="88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Gr_43!$A$68:$D$68</c:f>
              <c:numCache>
                <c:formatCode>0.0</c:formatCode>
                <c:ptCount val="4"/>
                <c:pt idx="0">
                  <c:v>0.91</c:v>
                </c:pt>
                <c:pt idx="1">
                  <c:v>0.79</c:v>
                </c:pt>
                <c:pt idx="2">
                  <c:v>0.77</c:v>
                </c:pt>
                <c:pt idx="3">
                  <c:v>0.83</c:v>
                </c:pt>
              </c:numCache>
            </c:numRef>
          </c:val>
          <c:extLst>
            <c:ext xmlns:c16="http://schemas.microsoft.com/office/drawing/2014/chart" uri="{C3380CC4-5D6E-409C-BE32-E72D297353CC}">
              <c16:uniqueId val="{00000000-0C6D-4958-846B-85EEA97F1748}"/>
            </c:ext>
          </c:extLst>
        </c:ser>
        <c:ser>
          <c:idx val="0"/>
          <c:order val="1"/>
          <c:tx>
            <c:strRef>
              <c:f>Gr_43!$E$69</c:f>
              <c:strCache>
                <c:ptCount val="1"/>
                <c:pt idx="0">
                  <c:v>الأغذية والحيوانات الحية
Food and live animals</c:v>
                </c:pt>
              </c:strCache>
            </c:strRef>
          </c:tx>
          <c:spPr>
            <a:solidFill>
              <a:schemeClr val="accent2">
                <a:shade val="41000"/>
              </a:schemeClr>
            </a:solidFill>
            <a:ln w="9525" cap="flat" cmpd="sng" algn="ctr">
              <a:solidFill>
                <a:schemeClr val="accent2">
                  <a:shade val="41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Gr_43!$A$69:$D$69</c:f>
              <c:numCache>
                <c:formatCode>0.0</c:formatCode>
                <c:ptCount val="4"/>
                <c:pt idx="0">
                  <c:v>0.84</c:v>
                </c:pt>
                <c:pt idx="1">
                  <c:v>0.99</c:v>
                </c:pt>
                <c:pt idx="2">
                  <c:v>1.21</c:v>
                </c:pt>
                <c:pt idx="3">
                  <c:v>1.2</c:v>
                </c:pt>
              </c:numCache>
            </c:numRef>
          </c:val>
          <c:extLst>
            <c:ext xmlns:c16="http://schemas.microsoft.com/office/drawing/2014/chart" uri="{C3380CC4-5D6E-409C-BE32-E72D297353CC}">
              <c16:uniqueId val="{00000001-0C6D-4958-846B-85EEA97F1748}"/>
            </c:ext>
          </c:extLst>
        </c:ser>
        <c:ser>
          <c:idx val="1"/>
          <c:order val="2"/>
          <c:tx>
            <c:strRef>
              <c:f>Gr_43!$E$70</c:f>
              <c:strCache>
                <c:ptCount val="1"/>
                <c:pt idx="0">
                  <c:v>المشروبات  والتبغ
Beverages and tobacco
</c:v>
                </c:pt>
              </c:strCache>
            </c:strRef>
          </c:tx>
          <c:spPr>
            <a:solidFill>
              <a:schemeClr val="accent2">
                <a:shade val="53000"/>
              </a:schemeClr>
            </a:solidFill>
            <a:ln w="9525" cap="flat" cmpd="sng" algn="ctr">
              <a:solidFill>
                <a:schemeClr val="accent2">
                  <a:shade val="53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Gr_43!$A$70:$D$70</c:f>
              <c:numCache>
                <c:formatCode>0.0</c:formatCode>
                <c:ptCount val="4"/>
                <c:pt idx="0">
                  <c:v>1.0900000000000001</c:v>
                </c:pt>
                <c:pt idx="1">
                  <c:v>1.04</c:v>
                </c:pt>
                <c:pt idx="2">
                  <c:v>0.96</c:v>
                </c:pt>
                <c:pt idx="3">
                  <c:v>0.92</c:v>
                </c:pt>
              </c:numCache>
            </c:numRef>
          </c:val>
          <c:extLst>
            <c:ext xmlns:c16="http://schemas.microsoft.com/office/drawing/2014/chart" uri="{C3380CC4-5D6E-409C-BE32-E72D297353CC}">
              <c16:uniqueId val="{00000002-0C6D-4958-846B-85EEA97F1748}"/>
            </c:ext>
          </c:extLst>
        </c:ser>
        <c:ser>
          <c:idx val="2"/>
          <c:order val="3"/>
          <c:tx>
            <c:strRef>
              <c:f>Gr_43!$E$71</c:f>
              <c:strCache>
                <c:ptCount val="1"/>
                <c:pt idx="0">
                  <c:v>مواد خام غير صالحة للأكل باستثناء الوقود
Crude materials, inedible, except fuels</c:v>
                </c:pt>
              </c:strCache>
            </c:strRef>
          </c:tx>
          <c:spPr>
            <a:solidFill>
              <a:schemeClr val="accent2">
                <a:shade val="65000"/>
              </a:schemeClr>
            </a:solidFill>
            <a:ln w="9525" cap="flat" cmpd="sng" algn="ctr">
              <a:solidFill>
                <a:schemeClr val="accent2">
                  <a:shade val="65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Gr_43!$A$71:$D$71</c:f>
              <c:numCache>
                <c:formatCode>0.0</c:formatCode>
                <c:ptCount val="4"/>
                <c:pt idx="0">
                  <c:v>0.73</c:v>
                </c:pt>
                <c:pt idx="1">
                  <c:v>0.72</c:v>
                </c:pt>
                <c:pt idx="2">
                  <c:v>0.81</c:v>
                </c:pt>
                <c:pt idx="3">
                  <c:v>0.76</c:v>
                </c:pt>
              </c:numCache>
            </c:numRef>
          </c:val>
          <c:extLst>
            <c:ext xmlns:c16="http://schemas.microsoft.com/office/drawing/2014/chart" uri="{C3380CC4-5D6E-409C-BE32-E72D297353CC}">
              <c16:uniqueId val="{00000003-0C6D-4958-846B-85EEA97F1748}"/>
            </c:ext>
          </c:extLst>
        </c:ser>
        <c:ser>
          <c:idx val="3"/>
          <c:order val="4"/>
          <c:tx>
            <c:strRef>
              <c:f>Gr_43!$E$72</c:f>
              <c:strCache>
                <c:ptCount val="1"/>
                <c:pt idx="0">
                  <c:v>الوقود المعدني وزيوت التشحيم والمواد المشابهة
Mineral fuels, lubricants and related materials</c:v>
                </c:pt>
              </c:strCache>
            </c:strRef>
          </c:tx>
          <c:spPr>
            <a:solidFill>
              <a:schemeClr val="accent2">
                <a:shade val="76000"/>
              </a:schemeClr>
            </a:solidFill>
            <a:ln w="9525" cap="flat" cmpd="sng" algn="ctr">
              <a:solidFill>
                <a:schemeClr val="accent2">
                  <a:shade val="76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Gr_43!$A$72:$D$72</c:f>
              <c:numCache>
                <c:formatCode>0.0</c:formatCode>
                <c:ptCount val="4"/>
                <c:pt idx="0">
                  <c:v>0.93</c:v>
                </c:pt>
                <c:pt idx="1">
                  <c:v>0.8</c:v>
                </c:pt>
                <c:pt idx="2">
                  <c:v>0.77</c:v>
                </c:pt>
                <c:pt idx="3">
                  <c:v>0.83</c:v>
                </c:pt>
              </c:numCache>
            </c:numRef>
          </c:val>
          <c:extLst>
            <c:ext xmlns:c16="http://schemas.microsoft.com/office/drawing/2014/chart" uri="{C3380CC4-5D6E-409C-BE32-E72D297353CC}">
              <c16:uniqueId val="{00000004-0C6D-4958-846B-85EEA97F1748}"/>
            </c:ext>
          </c:extLst>
        </c:ser>
        <c:ser>
          <c:idx val="5"/>
          <c:order val="5"/>
          <c:tx>
            <c:strRef>
              <c:f>Gr_43!$E$73</c:f>
              <c:strCache>
                <c:ptCount val="1"/>
                <c:pt idx="0">
                  <c:v>زيوت ودهون وشموع حيوانية ونباتيةAnimal and vegetable oils, fats and waxes  </c:v>
                </c:pt>
              </c:strCache>
            </c:strRef>
          </c:tx>
          <c:spPr>
            <a:solidFill>
              <a:schemeClr val="accent2"/>
            </a:solidFill>
            <a:ln w="9525" cap="flat" cmpd="sng" algn="ctr">
              <a:solidFill>
                <a:schemeClr val="accent2">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Gr_43!$A$73:$D$73</c:f>
              <c:numCache>
                <c:formatCode>0.0</c:formatCode>
                <c:ptCount val="4"/>
                <c:pt idx="0">
                  <c:v>1</c:v>
                </c:pt>
                <c:pt idx="1">
                  <c:v>1</c:v>
                </c:pt>
                <c:pt idx="2">
                  <c:v>1</c:v>
                </c:pt>
                <c:pt idx="3">
                  <c:v>1</c:v>
                </c:pt>
              </c:numCache>
            </c:numRef>
          </c:val>
          <c:extLst>
            <c:ext xmlns:c16="http://schemas.microsoft.com/office/drawing/2014/chart" uri="{C3380CC4-5D6E-409C-BE32-E72D297353CC}">
              <c16:uniqueId val="{00000005-0C6D-4958-846B-85EEA97F1748}"/>
            </c:ext>
          </c:extLst>
        </c:ser>
        <c:ser>
          <c:idx val="6"/>
          <c:order val="6"/>
          <c:tx>
            <c:strRef>
              <c:f>Gr_43!$E$74</c:f>
              <c:strCache>
                <c:ptCount val="1"/>
                <c:pt idx="0">
                  <c:v>المواد الكيماوية ومنتجاتها غير المذكورةChemicals and related products, n.e.s
.</c:v>
                </c:pt>
              </c:strCache>
            </c:strRef>
          </c:tx>
          <c:spPr>
            <a:solidFill>
              <a:schemeClr val="accent2">
                <a:tint val="89000"/>
              </a:schemeClr>
            </a:solidFill>
            <a:ln w="9525" cap="flat" cmpd="sng" algn="ctr">
              <a:solidFill>
                <a:schemeClr val="accent2">
                  <a:tint val="89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Gr_43!$A$74:$D$74</c:f>
              <c:numCache>
                <c:formatCode>0.0</c:formatCode>
                <c:ptCount val="4"/>
                <c:pt idx="0">
                  <c:v>0.78</c:v>
                </c:pt>
                <c:pt idx="1">
                  <c:v>0.72</c:v>
                </c:pt>
                <c:pt idx="2">
                  <c:v>0.76</c:v>
                </c:pt>
                <c:pt idx="3">
                  <c:v>0.8</c:v>
                </c:pt>
              </c:numCache>
            </c:numRef>
          </c:val>
          <c:extLst>
            <c:ext xmlns:c16="http://schemas.microsoft.com/office/drawing/2014/chart" uri="{C3380CC4-5D6E-409C-BE32-E72D297353CC}">
              <c16:uniqueId val="{00000006-0C6D-4958-846B-85EEA97F1748}"/>
            </c:ext>
          </c:extLst>
        </c:ser>
        <c:ser>
          <c:idx val="7"/>
          <c:order val="7"/>
          <c:tx>
            <c:strRef>
              <c:f>Gr_43!$E$75</c:f>
              <c:strCache>
                <c:ptCount val="1"/>
                <c:pt idx="0">
                  <c:v>السلع المصنعة والمصنفة أساساً حسب المادة
Manufactured goods classified chiefly by material</c:v>
                </c:pt>
              </c:strCache>
            </c:strRef>
          </c:tx>
          <c:spPr>
            <a:solidFill>
              <a:schemeClr val="accent2">
                <a:tint val="77000"/>
              </a:schemeClr>
            </a:solidFill>
            <a:ln w="9525" cap="flat" cmpd="sng" algn="ctr">
              <a:solidFill>
                <a:schemeClr val="accent2">
                  <a:tint val="77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Gr_43!$A$75:$D$75</c:f>
              <c:numCache>
                <c:formatCode>0.0</c:formatCode>
                <c:ptCount val="4"/>
                <c:pt idx="0">
                  <c:v>0.81</c:v>
                </c:pt>
                <c:pt idx="1">
                  <c:v>0.81</c:v>
                </c:pt>
                <c:pt idx="2">
                  <c:v>0.81</c:v>
                </c:pt>
                <c:pt idx="3">
                  <c:v>0.83</c:v>
                </c:pt>
              </c:numCache>
            </c:numRef>
          </c:val>
          <c:extLst>
            <c:ext xmlns:c16="http://schemas.microsoft.com/office/drawing/2014/chart" uri="{C3380CC4-5D6E-409C-BE32-E72D297353CC}">
              <c16:uniqueId val="{00000007-0C6D-4958-846B-85EEA97F1748}"/>
            </c:ext>
          </c:extLst>
        </c:ser>
        <c:ser>
          <c:idx val="8"/>
          <c:order val="8"/>
          <c:tx>
            <c:strRef>
              <c:f>Gr_43!$E$76</c:f>
              <c:strCache>
                <c:ptCount val="1"/>
                <c:pt idx="0">
                  <c:v>الآلات ومعدات النقل
Machinery and transport equipment</c:v>
                </c:pt>
              </c:strCache>
            </c:strRef>
          </c:tx>
          <c:spPr>
            <a:solidFill>
              <a:schemeClr val="accent2">
                <a:tint val="65000"/>
              </a:schemeClr>
            </a:solidFill>
            <a:ln w="9525" cap="flat" cmpd="sng" algn="ctr">
              <a:solidFill>
                <a:schemeClr val="accent2">
                  <a:tint val="65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Gr_43!$A$76:$D$76</c:f>
              <c:numCache>
                <c:formatCode>0.0</c:formatCode>
                <c:ptCount val="4"/>
                <c:pt idx="0">
                  <c:v>0.93</c:v>
                </c:pt>
                <c:pt idx="1">
                  <c:v>1.03</c:v>
                </c:pt>
                <c:pt idx="2">
                  <c:v>0.9</c:v>
                </c:pt>
                <c:pt idx="3">
                  <c:v>0.9</c:v>
                </c:pt>
              </c:numCache>
            </c:numRef>
          </c:val>
          <c:extLst>
            <c:ext xmlns:c16="http://schemas.microsoft.com/office/drawing/2014/chart" uri="{C3380CC4-5D6E-409C-BE32-E72D297353CC}">
              <c16:uniqueId val="{00000008-0C6D-4958-846B-85EEA97F1748}"/>
            </c:ext>
          </c:extLst>
        </c:ser>
        <c:ser>
          <c:idx val="9"/>
          <c:order val="9"/>
          <c:tx>
            <c:strRef>
              <c:f>Gr_43!$E$77</c:f>
              <c:strCache>
                <c:ptCount val="1"/>
                <c:pt idx="0">
                  <c:v>مصنوعات  متنوعةMiscellaneous manufactured articles
</c:v>
                </c:pt>
              </c:strCache>
            </c:strRef>
          </c:tx>
          <c:spPr>
            <a:solidFill>
              <a:schemeClr val="accent2">
                <a:tint val="54000"/>
              </a:schemeClr>
            </a:solidFill>
            <a:ln w="9525" cap="flat" cmpd="sng" algn="ctr">
              <a:solidFill>
                <a:schemeClr val="accent2">
                  <a:tint val="54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Gr_43!$A$77:$D$77</c:f>
              <c:numCache>
                <c:formatCode>0.0</c:formatCode>
                <c:ptCount val="4"/>
                <c:pt idx="0">
                  <c:v>0.98</c:v>
                </c:pt>
                <c:pt idx="1">
                  <c:v>1.01</c:v>
                </c:pt>
                <c:pt idx="2">
                  <c:v>1.05</c:v>
                </c:pt>
                <c:pt idx="3">
                  <c:v>0.99</c:v>
                </c:pt>
              </c:numCache>
            </c:numRef>
          </c:val>
          <c:extLst>
            <c:ext xmlns:c16="http://schemas.microsoft.com/office/drawing/2014/chart" uri="{C3380CC4-5D6E-409C-BE32-E72D297353CC}">
              <c16:uniqueId val="{00000009-0C6D-4958-846B-85EEA97F1748}"/>
            </c:ext>
          </c:extLst>
        </c:ser>
        <c:ser>
          <c:idx val="10"/>
          <c:order val="10"/>
          <c:tx>
            <c:strRef>
              <c:f>Gr_43!$E$78</c:f>
              <c:strCache>
                <c:ptCount val="1"/>
                <c:pt idx="0">
                  <c:v>السلع والمعاملات غير المصنفة في التنصيف الموحدCommodities and transactions not classified elsewhere in the SITC
</c:v>
                </c:pt>
              </c:strCache>
            </c:strRef>
          </c:tx>
          <c:spPr>
            <a:solidFill>
              <a:schemeClr val="accent2">
                <a:tint val="42000"/>
              </a:schemeClr>
            </a:solidFill>
            <a:ln w="9525" cap="flat" cmpd="sng" algn="ctr">
              <a:solidFill>
                <a:schemeClr val="accent2">
                  <a:tint val="42000"/>
                  <a:shade val="50000"/>
                  <a:shade val="95000"/>
                  <a:satMod val="105000"/>
                </a:schemeClr>
              </a:solidFill>
              <a:prstDash val="solid"/>
              <a:round/>
            </a:ln>
            <a:effectLst/>
          </c:spPr>
          <c:invertIfNegative val="0"/>
          <c:cat>
            <c:strRef>
              <c:f>Gr_43!$A$67:$D$67</c:f>
              <c:strCache>
                <c:ptCount val="4"/>
                <c:pt idx="0">
                  <c:v>Q1-23/
Q1-22</c:v>
                </c:pt>
                <c:pt idx="1">
                  <c:v>Q2-23/
Q2-22</c:v>
                </c:pt>
                <c:pt idx="2">
                  <c:v>Q3-23/
Q3-22</c:v>
                </c:pt>
                <c:pt idx="3">
                  <c:v>Q4-23/
Q4-22</c:v>
                </c:pt>
              </c:strCache>
            </c:strRef>
          </c:cat>
          <c:val>
            <c:numRef>
              <c:f>Gr_43!$A$78:$D$78</c:f>
              <c:numCache>
                <c:formatCode>0.0</c:formatCode>
                <c:ptCount val="4"/>
                <c:pt idx="0">
                  <c:v>0.99</c:v>
                </c:pt>
                <c:pt idx="1">
                  <c:v>1.01</c:v>
                </c:pt>
                <c:pt idx="2">
                  <c:v>1.1200000000000001</c:v>
                </c:pt>
                <c:pt idx="3">
                  <c:v>1.1200000000000001</c:v>
                </c:pt>
              </c:numCache>
            </c:numRef>
          </c:val>
          <c:extLst>
            <c:ext xmlns:c16="http://schemas.microsoft.com/office/drawing/2014/chart" uri="{C3380CC4-5D6E-409C-BE32-E72D297353CC}">
              <c16:uniqueId val="{0000000A-0C6D-4958-846B-85EEA97F1748}"/>
            </c:ext>
          </c:extLst>
        </c:ser>
        <c:dLbls>
          <c:showLegendKey val="0"/>
          <c:showVal val="0"/>
          <c:showCatName val="0"/>
          <c:showSerName val="0"/>
          <c:showPercent val="0"/>
          <c:showBubbleSize val="0"/>
        </c:dLbls>
        <c:gapWidth val="150"/>
        <c:axId val="132712320"/>
        <c:axId val="132713856"/>
      </c:barChart>
      <c:catAx>
        <c:axId val="132712320"/>
        <c:scaling>
          <c:orientation val="minMax"/>
        </c:scaling>
        <c:delete val="0"/>
        <c:axPos val="b"/>
        <c:numFmt formatCode="General" sourceLinked="1"/>
        <c:majorTickMark val="none"/>
        <c:minorTickMark val="none"/>
        <c:tickLblPos val="low"/>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32713856"/>
        <c:crosses val="autoZero"/>
        <c:auto val="1"/>
        <c:lblAlgn val="ctr"/>
        <c:lblOffset val="100"/>
        <c:noMultiLvlLbl val="0"/>
      </c:catAx>
      <c:valAx>
        <c:axId val="132713856"/>
        <c:scaling>
          <c:orientation val="minMax"/>
          <c:min val="-0.2"/>
        </c:scaling>
        <c:delete val="0"/>
        <c:axPos val="l"/>
        <c:majorGridlines>
          <c:spPr>
            <a:ln w="9525" cap="flat" cmpd="sng" algn="ctr">
              <a:solidFill>
                <a:schemeClr val="dk1">
                  <a:tint val="75000"/>
                  <a:shade val="95000"/>
                  <a:satMod val="105000"/>
                </a:schemeClr>
              </a:solidFill>
              <a:prstDash val="solid"/>
              <a:round/>
            </a:ln>
            <a:effectLst/>
          </c:spPr>
        </c:majorGridlines>
        <c:numFmt formatCode="#,##0.0" sourceLinked="0"/>
        <c:majorTickMark val="none"/>
        <c:minorTickMark val="none"/>
        <c:tickLblPos val="nextTo"/>
        <c:spPr>
          <a:noFill/>
          <a:ln w="9525" cap="flat" cmpd="sng" algn="ctr">
            <a:noFill/>
            <a:prstDash val="solid"/>
            <a:round/>
          </a:ln>
          <a:effectLst/>
        </c:spPr>
        <c:txPr>
          <a:bodyPr rot="0" spcFirstLastPara="1" vertOverflow="ellipsis" wrap="square" anchor="ctr" anchorCtr="1"/>
          <a:lstStyle/>
          <a:p>
            <a:pPr>
              <a:defRPr sz="1000" b="1" i="0" u="none" strike="noStrike" kern="1200" baseline="0">
                <a:solidFill>
                  <a:srgbClr val="000000"/>
                </a:solidFill>
                <a:latin typeface="Arial"/>
                <a:ea typeface="Arial"/>
                <a:cs typeface="Arial"/>
              </a:defRPr>
            </a:pPr>
            <a:endParaRPr lang="en-US"/>
          </a:p>
        </c:txPr>
        <c:crossAx val="132712320"/>
        <c:crosses val="autoZero"/>
        <c:crossBetween val="between"/>
      </c:valAx>
      <c:spPr>
        <a:noFill/>
        <a:ln w="25400">
          <a:noFill/>
        </a:ln>
        <a:effectLst>
          <a:outerShdw sx="1000" sy="1000" rotWithShape="0">
            <a:prstClr val="black"/>
          </a:outerShdw>
          <a:softEdge rad="12700"/>
        </a:effectLst>
      </c:spPr>
    </c:plotArea>
    <c:legend>
      <c:legendPos val="b"/>
      <c:layout>
        <c:manualLayout>
          <c:xMode val="edge"/>
          <c:yMode val="edge"/>
          <c:x val="1.4276512895855237E-2"/>
          <c:y val="0.73428421734932836"/>
          <c:w val="0.97301154546790747"/>
          <c:h val="0.24711814577616883"/>
        </c:manualLayout>
      </c:layout>
      <c:overlay val="0"/>
      <c:spPr>
        <a:noFill/>
        <a:ln>
          <a:noFill/>
        </a:ln>
        <a:effectLst/>
      </c:spPr>
      <c:txPr>
        <a:bodyPr rot="0" spcFirstLastPara="1" vertOverflow="ellipsis" vert="horz" wrap="square" anchor="ctr" anchorCtr="1"/>
        <a:lstStyle/>
        <a:p>
          <a:pPr>
            <a:defRPr sz="700" b="1"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lt1"/>
    </a:solidFill>
    <a:ln w="9525" cap="flat" cmpd="sng" algn="ctr">
      <a:noFill/>
      <a:prstDash val="solid"/>
      <a:round/>
    </a:ln>
    <a:effectLst/>
  </c:spPr>
  <c:txPr>
    <a:bodyPr/>
    <a:lstStyle/>
    <a:p>
      <a:pPr>
        <a:defRPr sz="1000" b="0" i="0" u="none" strike="noStrike" baseline="0">
          <a:solidFill>
            <a:srgbClr val="000000"/>
          </a:solidFill>
          <a:latin typeface="Arial"/>
          <a:ea typeface="Arial"/>
          <a:cs typeface="Arial"/>
        </a:defRPr>
      </a:pPr>
      <a:endParaRPr lang="en-US"/>
    </a:p>
  </c:txPr>
  <c:printSettings>
    <c:headerFooter/>
    <c:pageMargins b="0.74803149606299235" l="0.70866141732283494" r="0.70866141732283494" t="0.74803149606299235" header="0.31496062992126006" footer="0.31496062992126006"/>
    <c:pageSetup paperSize="9" orientation="landscape"/>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withinLinear" id="15">
  <a:schemeClr val="accent2"/>
</cs:colorStyle>
</file>

<file path=xl/charts/colors8.xml><?xml version="1.0" encoding="utf-8"?>
<cs:colorStyle xmlns:cs="http://schemas.microsoft.com/office/drawing/2012/chartStyle" xmlns:a="http://schemas.openxmlformats.org/drawingml/2006/main" meth="withinLinear" id="15">
  <a:schemeClr val="accent2"/>
</cs:colorStyle>
</file>

<file path=xl/charts/colors9.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charts/style2.xml><?xml version="1.0" encoding="utf-8"?>
<cs:chartStyle xmlns:cs="http://schemas.microsoft.com/office/drawing/2012/chartStyle" xmlns:a="http://schemas.openxmlformats.org/drawingml/2006/main" id="126">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3">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charts/style4.xml><?xml version="1.0" encoding="utf-8"?>
<cs:chartStyle xmlns:cs="http://schemas.microsoft.com/office/drawing/2012/chartStyle" xmlns:a="http://schemas.openxmlformats.org/drawingml/2006/main" id="126">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3">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charts/style7.xml><?xml version="1.0" encoding="utf-8"?>
<cs:chartStyle xmlns:cs="http://schemas.microsoft.com/office/drawing/2012/chartStyle" xmlns:a="http://schemas.openxmlformats.org/drawingml/2006/main" id="126">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3">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charts/style9.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53340</xdr:colOff>
      <xdr:row>5</xdr:row>
      <xdr:rowOff>134228</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duotone>
            <a:schemeClr val="accent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rot="-5400000">
          <a:off x="9989607153" y="-1002543"/>
          <a:ext cx="3191753" cy="519684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1828800</xdr:colOff>
      <xdr:row>0</xdr:row>
      <xdr:rowOff>0</xdr:rowOff>
    </xdr:from>
    <xdr:to>
      <xdr:col>11</xdr:col>
      <xdr:colOff>9525</xdr:colOff>
      <xdr:row>0</xdr:row>
      <xdr:rowOff>542925</xdr:rowOff>
    </xdr:to>
    <xdr:pic>
      <xdr:nvPicPr>
        <xdr:cNvPr id="3253" name="Picture 8" descr="logo">
          <a:extLst>
            <a:ext uri="{FF2B5EF4-FFF2-40B4-BE49-F238E27FC236}">
              <a16:creationId xmlns:a16="http://schemas.microsoft.com/office/drawing/2014/main" id="{00000000-0008-0000-0100-0000B5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0" y="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2496911</xdr:colOff>
      <xdr:row>0</xdr:row>
      <xdr:rowOff>20410</xdr:rowOff>
    </xdr:from>
    <xdr:to>
      <xdr:col>2</xdr:col>
      <xdr:colOff>680356</xdr:colOff>
      <xdr:row>0</xdr:row>
      <xdr:rowOff>823231</xdr:rowOff>
    </xdr:to>
    <xdr:pic>
      <xdr:nvPicPr>
        <xdr:cNvPr id="3" name="Picture 16" descr="A logo for a government&#10;&#10;Description automatically generated">
          <a:extLst>
            <a:ext uri="{FF2B5EF4-FFF2-40B4-BE49-F238E27FC236}">
              <a16:creationId xmlns:a16="http://schemas.microsoft.com/office/drawing/2014/main" id="{5684E5EE-6144-487A-A32E-A22C3BEA09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32832180" y="20410"/>
          <a:ext cx="1469570" cy="8028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0</xdr:colOff>
      <xdr:row>2</xdr:row>
      <xdr:rowOff>34348</xdr:rowOff>
    </xdr:to>
    <xdr:pic>
      <xdr:nvPicPr>
        <xdr:cNvPr id="7349" name="Picture 8" descr="logo">
          <a:extLst>
            <a:ext uri="{FF2B5EF4-FFF2-40B4-BE49-F238E27FC236}">
              <a16:creationId xmlns:a16="http://schemas.microsoft.com/office/drawing/2014/main" id="{00000000-0008-0000-0300-0000B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0</xdr:colOff>
      <xdr:row>2</xdr:row>
      <xdr:rowOff>34348</xdr:rowOff>
    </xdr:to>
    <xdr:pic>
      <xdr:nvPicPr>
        <xdr:cNvPr id="5" name="Picture 8" descr="logo">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0</xdr:colOff>
      <xdr:row>2</xdr:row>
      <xdr:rowOff>34348</xdr:rowOff>
    </xdr:to>
    <xdr:pic>
      <xdr:nvPicPr>
        <xdr:cNvPr id="11" name="Picture 8" descr="logo">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55147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0</xdr:colOff>
      <xdr:row>2</xdr:row>
      <xdr:rowOff>34348</xdr:rowOff>
    </xdr:to>
    <xdr:pic>
      <xdr:nvPicPr>
        <xdr:cNvPr id="13" name="Picture 8" descr="logo">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55147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0</xdr:row>
      <xdr:rowOff>95250</xdr:rowOff>
    </xdr:from>
    <xdr:to>
      <xdr:col>4</xdr:col>
      <xdr:colOff>2853268</xdr:colOff>
      <xdr:row>18</xdr:row>
      <xdr:rowOff>160867</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22859</xdr:rowOff>
    </xdr:from>
    <xdr:to>
      <xdr:col>11</xdr:col>
      <xdr:colOff>261938</xdr:colOff>
      <xdr:row>28</xdr:row>
      <xdr:rowOff>0</xdr:rowOff>
    </xdr:to>
    <xdr:graphicFrame macro="">
      <xdr:nvGraphicFramePr>
        <xdr:cNvPr id="2" name="Chart 2">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42864</xdr:colOff>
      <xdr:row>0</xdr:row>
      <xdr:rowOff>130970</xdr:rowOff>
    </xdr:from>
    <xdr:to>
      <xdr:col>6</xdr:col>
      <xdr:colOff>957262</xdr:colOff>
      <xdr:row>37</xdr:row>
      <xdr:rowOff>35719</xdr:rowOff>
    </xdr:to>
    <xdr:graphicFrame macro="">
      <xdr:nvGraphicFramePr>
        <xdr:cNvPr id="8373" name="Chart 1">
          <a:extLst>
            <a:ext uri="{FF2B5EF4-FFF2-40B4-BE49-F238E27FC236}">
              <a16:creationId xmlns:a16="http://schemas.microsoft.com/office/drawing/2014/main" id="{00000000-0008-0000-0700-0000B5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64221</xdr:colOff>
      <xdr:row>0</xdr:row>
      <xdr:rowOff>25977</xdr:rowOff>
    </xdr:from>
    <xdr:to>
      <xdr:col>8</xdr:col>
      <xdr:colOff>637308</xdr:colOff>
      <xdr:row>25</xdr:row>
      <xdr:rowOff>152400</xdr:rowOff>
    </xdr:to>
    <xdr:graphicFrame macro="">
      <xdr:nvGraphicFramePr>
        <xdr:cNvPr id="5301" name="Chart 2">
          <a:extLst>
            <a:ext uri="{FF2B5EF4-FFF2-40B4-BE49-F238E27FC236}">
              <a16:creationId xmlns:a16="http://schemas.microsoft.com/office/drawing/2014/main" id="{00000000-0008-0000-0900-0000B5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xdr:colOff>
      <xdr:row>0</xdr:row>
      <xdr:rowOff>104775</xdr:rowOff>
    </xdr:from>
    <xdr:to>
      <xdr:col>6</xdr:col>
      <xdr:colOff>1085850</xdr:colOff>
      <xdr:row>37</xdr:row>
      <xdr:rowOff>104774</xdr:rowOff>
    </xdr:to>
    <xdr:graphicFrame macro="">
      <xdr:nvGraphicFramePr>
        <xdr:cNvPr id="3" name="Chart 2">
          <a:extLst>
            <a:ext uri="{FF2B5EF4-FFF2-40B4-BE49-F238E27FC236}">
              <a16:creationId xmlns:a16="http://schemas.microsoft.com/office/drawing/2014/main" id="{1C90AF28-8FA0-84F1-5B24-B67BBB84EB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80964</xdr:colOff>
      <xdr:row>0</xdr:row>
      <xdr:rowOff>130970</xdr:rowOff>
    </xdr:from>
    <xdr:to>
      <xdr:col>6</xdr:col>
      <xdr:colOff>1023937</xdr:colOff>
      <xdr:row>37</xdr:row>
      <xdr:rowOff>35719</xdr:rowOff>
    </xdr:to>
    <xdr:graphicFrame macro="">
      <xdr:nvGraphicFramePr>
        <xdr:cNvPr id="2" name="Chart 1">
          <a:extLst>
            <a:ext uri="{FF2B5EF4-FFF2-40B4-BE49-F238E27FC236}">
              <a16:creationId xmlns:a16="http://schemas.microsoft.com/office/drawing/2014/main" id="{F7B6DE94-35B0-44A7-A25A-1D411B003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24766</xdr:rowOff>
    </xdr:from>
    <xdr:to>
      <xdr:col>11</xdr:col>
      <xdr:colOff>477</xdr:colOff>
      <xdr:row>37</xdr:row>
      <xdr:rowOff>129541</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100014</xdr:colOff>
      <xdr:row>0</xdr:row>
      <xdr:rowOff>0</xdr:rowOff>
    </xdr:from>
    <xdr:to>
      <xdr:col>7</xdr:col>
      <xdr:colOff>23812</xdr:colOff>
      <xdr:row>36</xdr:row>
      <xdr:rowOff>95249</xdr:rowOff>
    </xdr:to>
    <xdr:graphicFrame macro="">
      <xdr:nvGraphicFramePr>
        <xdr:cNvPr id="2" name="Chart 1">
          <a:extLst>
            <a:ext uri="{FF2B5EF4-FFF2-40B4-BE49-F238E27FC236}">
              <a16:creationId xmlns:a16="http://schemas.microsoft.com/office/drawing/2014/main" id="{BF0D1182-D183-4F67-8A7F-377A749E57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100014</xdr:colOff>
      <xdr:row>0</xdr:row>
      <xdr:rowOff>0</xdr:rowOff>
    </xdr:from>
    <xdr:to>
      <xdr:col>7</xdr:col>
      <xdr:colOff>23812</xdr:colOff>
      <xdr:row>36</xdr:row>
      <xdr:rowOff>95249</xdr:rowOff>
    </xdr:to>
    <xdr:graphicFrame macro="">
      <xdr:nvGraphicFramePr>
        <xdr:cNvPr id="2" name="Chart 1">
          <a:extLst>
            <a:ext uri="{FF2B5EF4-FFF2-40B4-BE49-F238E27FC236}">
              <a16:creationId xmlns:a16="http://schemas.microsoft.com/office/drawing/2014/main" id="{8F11F5BF-CC5E-497A-86E1-EE0D5CFA81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0</xdr:row>
      <xdr:rowOff>171450</xdr:rowOff>
    </xdr:to>
    <xdr:pic>
      <xdr:nvPicPr>
        <xdr:cNvPr id="2" name="Picture 8" descr="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3419200" y="9525"/>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2724150</xdr:colOff>
      <xdr:row>36</xdr:row>
      <xdr:rowOff>0</xdr:rowOff>
    </xdr:from>
    <xdr:to>
      <xdr:col>0</xdr:col>
      <xdr:colOff>2724150</xdr:colOff>
      <xdr:row>37</xdr:row>
      <xdr:rowOff>228600</xdr:rowOff>
    </xdr:to>
    <xdr:pic>
      <xdr:nvPicPr>
        <xdr:cNvPr id="4" name="Picture 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84970" y="9974580"/>
          <a:ext cx="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4949</xdr:colOff>
      <xdr:row>0</xdr:row>
      <xdr:rowOff>171450</xdr:rowOff>
    </xdr:to>
    <xdr:pic>
      <xdr:nvPicPr>
        <xdr:cNvPr id="5" name="Picture 8" descr="logo">
          <a:extLst>
            <a:ext uri="{FF2B5EF4-FFF2-40B4-BE49-F238E27FC236}">
              <a16:creationId xmlns:a16="http://schemas.microsoft.com/office/drawing/2014/main" id="{00000000-0008-0000-1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5355" y="0"/>
          <a:ext cx="6349"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0</xdr:colOff>
      <xdr:row>0</xdr:row>
      <xdr:rowOff>171450</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6139340" y="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2724150</xdr:colOff>
      <xdr:row>36</xdr:row>
      <xdr:rowOff>0</xdr:rowOff>
    </xdr:from>
    <xdr:to>
      <xdr:col>1</xdr:col>
      <xdr:colOff>0</xdr:colOff>
      <xdr:row>37</xdr:row>
      <xdr:rowOff>228600</xdr:rowOff>
    </xdr:to>
    <xdr:pic>
      <xdr:nvPicPr>
        <xdr:cNvPr id="4" name="Picture 1">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7641730" y="9006840"/>
          <a:ext cx="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0</xdr:colOff>
      <xdr:row>0</xdr:row>
      <xdr:rowOff>171450</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4059080" y="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2724150</xdr:colOff>
      <xdr:row>36</xdr:row>
      <xdr:rowOff>0</xdr:rowOff>
    </xdr:from>
    <xdr:to>
      <xdr:col>1</xdr:col>
      <xdr:colOff>0</xdr:colOff>
      <xdr:row>37</xdr:row>
      <xdr:rowOff>228600</xdr:rowOff>
    </xdr:to>
    <xdr:pic>
      <xdr:nvPicPr>
        <xdr:cNvPr id="4" name="Picture 1">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6262510" y="9075420"/>
          <a:ext cx="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0</xdr:colOff>
      <xdr:row>0</xdr:row>
      <xdr:rowOff>171450</xdr:rowOff>
    </xdr:to>
    <xdr:pic>
      <xdr:nvPicPr>
        <xdr:cNvPr id="2" name="Picture 8" descr="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4059080" y="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2724150</xdr:colOff>
      <xdr:row>36</xdr:row>
      <xdr:rowOff>0</xdr:rowOff>
    </xdr:from>
    <xdr:to>
      <xdr:col>1</xdr:col>
      <xdr:colOff>0</xdr:colOff>
      <xdr:row>37</xdr:row>
      <xdr:rowOff>228600</xdr:rowOff>
    </xdr:to>
    <xdr:pic>
      <xdr:nvPicPr>
        <xdr:cNvPr id="4" name="Picture 1">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6262510" y="9075420"/>
          <a:ext cx="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102"/>
  <sheetViews>
    <sheetView showGridLines="0" rightToLeft="1" view="pageBreakPreview" zoomScaleSheetLayoutView="100" workbookViewId="0">
      <selection activeCell="A18" sqref="A18"/>
    </sheetView>
  </sheetViews>
  <sheetFormatPr defaultColWidth="9.140625" defaultRowHeight="12.75"/>
  <cols>
    <col min="1" max="1" width="77.140625" style="1" customWidth="1"/>
    <col min="2" max="3" width="9.140625" style="1"/>
    <col min="4" max="4" width="32.85546875" style="1" customWidth="1"/>
    <col min="5" max="16384" width="9.140625" style="1"/>
  </cols>
  <sheetData>
    <row r="1" spans="1:1" ht="30" customHeight="1"/>
    <row r="2" spans="1:1" s="120" customFormat="1" ht="70.150000000000006" customHeight="1">
      <c r="A2" s="143" t="s">
        <v>478</v>
      </c>
    </row>
    <row r="3" spans="1:1" s="120" customFormat="1" ht="32.25" customHeight="1">
      <c r="A3" s="144" t="s">
        <v>43</v>
      </c>
    </row>
    <row r="4" spans="1:1" s="120" customFormat="1" ht="84" customHeight="1">
      <c r="A4" s="145" t="s">
        <v>479</v>
      </c>
    </row>
    <row r="5" spans="1:1" s="120" customFormat="1" ht="25.15" customHeight="1">
      <c r="A5" s="121"/>
    </row>
    <row r="6" spans="1:1" ht="12.6" customHeight="1"/>
    <row r="65" spans="4:11">
      <c r="G65" s="1" t="s">
        <v>41</v>
      </c>
    </row>
    <row r="66" spans="4:11">
      <c r="G66" s="3" t="s">
        <v>40</v>
      </c>
    </row>
    <row r="67" spans="4:11">
      <c r="D67" s="493"/>
      <c r="E67" s="493"/>
      <c r="F67" s="493"/>
      <c r="G67" s="494"/>
      <c r="H67" s="493"/>
      <c r="I67" s="493"/>
      <c r="J67" s="493"/>
      <c r="K67" s="493"/>
    </row>
    <row r="68" spans="4:11">
      <c r="G68" s="1" t="s">
        <v>39</v>
      </c>
    </row>
    <row r="69" spans="4:11">
      <c r="G69" s="1" t="s">
        <v>38</v>
      </c>
    </row>
    <row r="73" spans="4:11">
      <c r="G73" s="1" t="s">
        <v>37</v>
      </c>
    </row>
    <row r="74" spans="4:11">
      <c r="G74" s="1" t="s">
        <v>36</v>
      </c>
    </row>
    <row r="78" spans="4:11">
      <c r="D78" s="493"/>
      <c r="E78" s="493"/>
      <c r="F78" s="493"/>
      <c r="G78" s="494"/>
      <c r="H78" s="493"/>
      <c r="I78" s="493"/>
      <c r="J78" s="493"/>
      <c r="K78" s="493"/>
    </row>
    <row r="79" spans="4:11">
      <c r="G79" s="1" t="s">
        <v>35</v>
      </c>
    </row>
    <row r="91" spans="2:7" ht="15">
      <c r="B91" s="2" t="s">
        <v>34</v>
      </c>
      <c r="C91" s="2"/>
      <c r="G91" s="1" t="s">
        <v>33</v>
      </c>
    </row>
    <row r="92" spans="2:7">
      <c r="C92" s="1" t="s">
        <v>32</v>
      </c>
      <c r="G92" s="1" t="s">
        <v>31</v>
      </c>
    </row>
    <row r="93" spans="2:7">
      <c r="G93" s="1" t="s">
        <v>30</v>
      </c>
    </row>
    <row r="98" spans="7:7">
      <c r="G98" s="1" t="s">
        <v>29</v>
      </c>
    </row>
    <row r="99" spans="7:7">
      <c r="G99" s="1" t="s">
        <v>28</v>
      </c>
    </row>
    <row r="100" spans="7:7">
      <c r="G100" s="1" t="s">
        <v>27</v>
      </c>
    </row>
    <row r="101" spans="7:7">
      <c r="G101" s="1" t="s">
        <v>26</v>
      </c>
    </row>
    <row r="102" spans="7:7">
      <c r="G102" s="1" t="s">
        <v>25</v>
      </c>
    </row>
  </sheetData>
  <mergeCells count="2">
    <mergeCell ref="D67:K67"/>
    <mergeCell ref="D78:K78"/>
  </mergeCells>
  <phoneticPr fontId="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oddFooter>&amp;L_x000D_&amp;1#&amp;"Aptos"&amp;10&amp;K13A10E Classification: C0 Public - تصنيف الوثيقة عام</oddFooter>
  </headerFooter>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01"/>
  <sheetViews>
    <sheetView rightToLeft="1" view="pageBreakPreview" topLeftCell="A5" zoomScale="140" zoomScaleSheetLayoutView="140" workbookViewId="0">
      <selection activeCell="F8" sqref="F8"/>
    </sheetView>
  </sheetViews>
  <sheetFormatPr defaultColWidth="9.140625" defaultRowHeight="14.25"/>
  <cols>
    <col min="1" max="1" width="45.28515625" style="10" customWidth="1"/>
    <col min="2" max="2" width="4" style="10" customWidth="1"/>
    <col min="3" max="3" width="46.140625" style="10" customWidth="1"/>
    <col min="4" max="16384" width="9.140625" style="10"/>
  </cols>
  <sheetData>
    <row r="1" spans="1:11" s="6" customFormat="1" ht="71.650000000000006" customHeight="1">
      <c r="A1" s="495"/>
      <c r="B1" s="495"/>
      <c r="C1" s="495"/>
      <c r="D1" s="7"/>
      <c r="E1" s="7"/>
      <c r="F1" s="7"/>
      <c r="G1" s="7"/>
      <c r="H1" s="7"/>
      <c r="I1" s="7"/>
      <c r="J1" s="7"/>
      <c r="K1" s="7"/>
    </row>
    <row r="2" spans="1:11" s="9" customFormat="1" ht="29.45" customHeight="1">
      <c r="A2" s="146" t="s">
        <v>43</v>
      </c>
      <c r="C2" s="147" t="s">
        <v>47</v>
      </c>
    </row>
    <row r="3" spans="1:11" ht="22.5" customHeight="1">
      <c r="A3" s="122"/>
      <c r="C3" s="5"/>
    </row>
    <row r="4" spans="1:11" ht="76.5">
      <c r="A4" s="123" t="s">
        <v>794</v>
      </c>
      <c r="B4" s="11"/>
      <c r="C4" s="264" t="s">
        <v>791</v>
      </c>
    </row>
    <row r="5" spans="1:11" s="11" customFormat="1" ht="18.75">
      <c r="A5" s="124"/>
      <c r="C5" s="126"/>
    </row>
    <row r="6" spans="1:11" s="11" customFormat="1" ht="63.75">
      <c r="A6" s="263" t="s">
        <v>595</v>
      </c>
      <c r="C6" s="265" t="s">
        <v>596</v>
      </c>
    </row>
    <row r="7" spans="1:11" s="11" customFormat="1" ht="18.75">
      <c r="A7" s="124"/>
      <c r="C7" s="126"/>
    </row>
    <row r="8" spans="1:11" s="11" customFormat="1" ht="131.25">
      <c r="A8" s="266" t="s">
        <v>682</v>
      </c>
      <c r="B8" s="10"/>
      <c r="C8" s="265" t="s">
        <v>792</v>
      </c>
      <c r="G8" s="10"/>
    </row>
    <row r="9" spans="1:11" ht="31.5" customHeight="1">
      <c r="A9" s="124" t="s">
        <v>42</v>
      </c>
      <c r="C9" s="265" t="s">
        <v>46</v>
      </c>
    </row>
    <row r="10" spans="1:11" ht="25.5">
      <c r="A10" s="125" t="s">
        <v>488</v>
      </c>
      <c r="B10" s="13"/>
      <c r="C10" s="265" t="s">
        <v>489</v>
      </c>
    </row>
    <row r="11" spans="1:11" ht="38.25">
      <c r="A11" s="255" t="s">
        <v>617</v>
      </c>
      <c r="B11" s="13"/>
      <c r="C11" s="265" t="s">
        <v>793</v>
      </c>
    </row>
    <row r="12" spans="1:11" ht="36">
      <c r="A12" s="255" t="s">
        <v>616</v>
      </c>
      <c r="B12" s="13"/>
      <c r="C12" s="265" t="s">
        <v>795</v>
      </c>
    </row>
    <row r="16" spans="1:11" ht="18">
      <c r="B16" s="11"/>
      <c r="C16" s="27"/>
    </row>
    <row r="17" spans="2:3" ht="18">
      <c r="B17" s="11"/>
      <c r="C17" s="27"/>
    </row>
    <row r="18" spans="2:3" ht="18">
      <c r="B18" s="11"/>
      <c r="C18" s="27"/>
    </row>
    <row r="19" spans="2:3" ht="15.75">
      <c r="C19" s="27"/>
    </row>
    <row r="36" spans="2:6">
      <c r="F36" s="4"/>
    </row>
    <row r="46" spans="2:6" ht="29.25" customHeight="1">
      <c r="B46" s="496"/>
      <c r="C46" s="496"/>
      <c r="E46" s="497"/>
      <c r="F46" s="497"/>
    </row>
    <row r="76" spans="3:10">
      <c r="F76" s="4"/>
    </row>
    <row r="77" spans="3:10">
      <c r="C77" s="498"/>
      <c r="D77" s="498"/>
      <c r="E77" s="498"/>
      <c r="F77" s="499"/>
      <c r="G77" s="498"/>
      <c r="H77" s="498"/>
      <c r="I77" s="498"/>
      <c r="J77" s="498"/>
    </row>
    <row r="88" spans="3:10">
      <c r="C88" s="498"/>
      <c r="D88" s="498"/>
      <c r="E88" s="498"/>
      <c r="F88" s="499"/>
      <c r="G88" s="498"/>
      <c r="H88" s="498"/>
      <c r="I88" s="498"/>
      <c r="J88" s="498"/>
    </row>
    <row r="101" spans="2:2" ht="15">
      <c r="B101" s="12"/>
    </row>
  </sheetData>
  <mergeCells count="5">
    <mergeCell ref="A1:C1"/>
    <mergeCell ref="B46:C46"/>
    <mergeCell ref="E46:F46"/>
    <mergeCell ref="C77:J77"/>
    <mergeCell ref="C88:J88"/>
  </mergeCells>
  <phoneticPr fontId="0" type="noConversion"/>
  <printOptions horizontalCentered="1"/>
  <pageMargins left="0" right="0" top="0.78740157480314965" bottom="0.74803149606299213" header="0.31496062992125984" footer="0.31496062992125984"/>
  <pageSetup paperSize="9" scale="96" orientation="portrait" r:id="rId1"/>
  <headerFooter>
    <oddFooter>&amp;L_x000D_&amp;1#&amp;"Aptos"&amp;10&amp;K13A10E Classification: C0 Public - تصنيف الوثيقة عام</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93"/>
  <sheetViews>
    <sheetView rightToLeft="1" view="pageBreakPreview" topLeftCell="A35" zoomScale="140" zoomScaleNormal="128" zoomScaleSheetLayoutView="140" workbookViewId="0">
      <selection activeCell="K49" sqref="K49"/>
    </sheetView>
  </sheetViews>
  <sheetFormatPr defaultColWidth="9.140625" defaultRowHeight="14.25"/>
  <cols>
    <col min="1" max="1" width="4.7109375" style="8" customWidth="1"/>
    <col min="2" max="2" width="33.5703125" style="8" customWidth="1"/>
    <col min="3" max="6" width="10.7109375" style="8" customWidth="1"/>
    <col min="7" max="7" width="28.5703125" style="8" customWidth="1"/>
    <col min="8" max="8" width="8.85546875" style="8" customWidth="1"/>
    <col min="9" max="16384" width="9.140625" style="8"/>
  </cols>
  <sheetData>
    <row r="1" spans="1:8" ht="15.75">
      <c r="C1" s="502"/>
      <c r="D1" s="502"/>
      <c r="E1" s="502"/>
      <c r="F1" s="502"/>
      <c r="G1" s="502"/>
      <c r="H1" s="502"/>
    </row>
    <row r="2" spans="1:8" s="288" customFormat="1" ht="18" customHeight="1">
      <c r="A2" s="503" t="s">
        <v>181</v>
      </c>
      <c r="B2" s="503"/>
      <c r="C2" s="503"/>
      <c r="D2" s="503"/>
      <c r="E2" s="503"/>
      <c r="F2" s="503"/>
      <c r="G2" s="503"/>
      <c r="H2" s="503"/>
    </row>
    <row r="3" spans="1:8" s="288" customFormat="1" ht="20.25" customHeight="1">
      <c r="A3" s="504" t="s">
        <v>665</v>
      </c>
      <c r="B3" s="504"/>
      <c r="C3" s="504"/>
      <c r="D3" s="504"/>
      <c r="E3" s="504"/>
      <c r="F3" s="504"/>
      <c r="G3" s="504"/>
      <c r="H3" s="504"/>
    </row>
    <row r="4" spans="1:8" s="288" customFormat="1" ht="15.75" customHeight="1">
      <c r="A4" s="505" t="s">
        <v>182</v>
      </c>
      <c r="B4" s="505"/>
      <c r="C4" s="505"/>
      <c r="D4" s="505"/>
      <c r="E4" s="505"/>
      <c r="F4" s="505"/>
      <c r="G4" s="505"/>
      <c r="H4" s="505"/>
    </row>
    <row r="5" spans="1:8" s="288" customFormat="1" ht="15.75" customHeight="1">
      <c r="A5" s="506" t="s">
        <v>665</v>
      </c>
      <c r="B5" s="506"/>
      <c r="C5" s="506"/>
      <c r="D5" s="506"/>
      <c r="E5" s="506"/>
      <c r="F5" s="506"/>
      <c r="G5" s="506"/>
      <c r="H5" s="506"/>
    </row>
    <row r="6" spans="1:8" s="267" customFormat="1" ht="15.75">
      <c r="A6" s="501" t="s">
        <v>593</v>
      </c>
      <c r="B6" s="501"/>
      <c r="C6" s="285"/>
      <c r="D6" s="285"/>
      <c r="E6" s="285"/>
      <c r="F6" s="285"/>
      <c r="G6" s="500" t="s">
        <v>721</v>
      </c>
      <c r="H6" s="500"/>
    </row>
    <row r="7" spans="1:8" s="287" customFormat="1" ht="45.75" thickBot="1">
      <c r="A7" s="447" t="s">
        <v>403</v>
      </c>
      <c r="B7" s="447" t="s">
        <v>44</v>
      </c>
      <c r="C7" s="447">
        <v>2022</v>
      </c>
      <c r="D7" s="447">
        <v>2023</v>
      </c>
      <c r="E7" s="447">
        <v>2024</v>
      </c>
      <c r="F7" s="447" t="s">
        <v>684</v>
      </c>
      <c r="G7" s="447" t="s">
        <v>728</v>
      </c>
      <c r="H7" s="447" t="s">
        <v>482</v>
      </c>
    </row>
    <row r="8" spans="1:8" s="268" customFormat="1" ht="15" thickBot="1">
      <c r="A8" s="153">
        <v>0</v>
      </c>
      <c r="B8" s="21" t="s">
        <v>471</v>
      </c>
      <c r="C8" s="240">
        <v>103.71249999999999</v>
      </c>
      <c r="D8" s="279">
        <v>106.85333333333334</v>
      </c>
      <c r="E8" s="284">
        <v>108.20499999999998</v>
      </c>
      <c r="F8" s="281">
        <v>10000</v>
      </c>
      <c r="G8" s="20" t="s">
        <v>726</v>
      </c>
      <c r="H8" s="23">
        <v>0</v>
      </c>
    </row>
    <row r="9" spans="1:8" s="268" customFormat="1" ht="15.75" thickTop="1" thickBot="1">
      <c r="A9" s="269">
        <v>1</v>
      </c>
      <c r="B9" s="14" t="s">
        <v>263</v>
      </c>
      <c r="C9" s="241">
        <v>107.05250000000001</v>
      </c>
      <c r="D9" s="280">
        <v>108.51749999999998</v>
      </c>
      <c r="E9" s="284">
        <v>109.96</v>
      </c>
      <c r="F9" s="282">
        <v>1345</v>
      </c>
      <c r="G9" s="16" t="s">
        <v>727</v>
      </c>
      <c r="H9" s="270">
        <v>1</v>
      </c>
    </row>
    <row r="10" spans="1:8" s="268" customFormat="1" ht="15.75" thickTop="1" thickBot="1">
      <c r="A10" s="154">
        <v>11</v>
      </c>
      <c r="B10" s="14" t="s">
        <v>264</v>
      </c>
      <c r="C10" s="241">
        <v>107.63749999999999</v>
      </c>
      <c r="D10" s="280">
        <v>108.69166666666668</v>
      </c>
      <c r="E10" s="284">
        <v>110.07500000000003</v>
      </c>
      <c r="F10" s="282">
        <v>1206</v>
      </c>
      <c r="G10" s="16" t="s">
        <v>286</v>
      </c>
      <c r="H10" s="25">
        <v>11</v>
      </c>
    </row>
    <row r="11" spans="1:8" s="268" customFormat="1" ht="15.75" thickTop="1" thickBot="1">
      <c r="A11" s="154" t="s">
        <v>216</v>
      </c>
      <c r="B11" s="14" t="s">
        <v>8</v>
      </c>
      <c r="C11" s="241">
        <v>101.97416666666668</v>
      </c>
      <c r="D11" s="280">
        <v>107.00166666666668</v>
      </c>
      <c r="E11" s="284">
        <v>108.96416666666669</v>
      </c>
      <c r="F11" s="282">
        <v>139</v>
      </c>
      <c r="G11" s="16" t="s">
        <v>287</v>
      </c>
      <c r="H11" s="25" t="s">
        <v>216</v>
      </c>
    </row>
    <row r="12" spans="1:8" s="268" customFormat="1" ht="15.75" thickTop="1" thickBot="1">
      <c r="A12" s="154" t="s">
        <v>217</v>
      </c>
      <c r="B12" s="14" t="s">
        <v>265</v>
      </c>
      <c r="C12" s="240">
        <v>246</v>
      </c>
      <c r="D12" s="279">
        <v>246</v>
      </c>
      <c r="E12" s="284">
        <v>246</v>
      </c>
      <c r="F12" s="282">
        <v>28</v>
      </c>
      <c r="G12" s="483" t="s">
        <v>288</v>
      </c>
      <c r="H12" s="25" t="s">
        <v>217</v>
      </c>
    </row>
    <row r="13" spans="1:8" s="268" customFormat="1" ht="15.75" thickTop="1" thickBot="1">
      <c r="A13" s="154" t="s">
        <v>218</v>
      </c>
      <c r="B13" s="14" t="s">
        <v>9</v>
      </c>
      <c r="C13" s="241">
        <v>246</v>
      </c>
      <c r="D13" s="280">
        <v>246</v>
      </c>
      <c r="E13" s="284">
        <v>246</v>
      </c>
      <c r="F13" s="282">
        <v>28</v>
      </c>
      <c r="G13" s="483" t="s">
        <v>5</v>
      </c>
      <c r="H13" s="25" t="s">
        <v>218</v>
      </c>
    </row>
    <row r="14" spans="1:8" s="268" customFormat="1" ht="15.75" thickTop="1" thickBot="1">
      <c r="A14" s="154" t="s">
        <v>219</v>
      </c>
      <c r="B14" s="14" t="s">
        <v>10</v>
      </c>
      <c r="C14" s="241">
        <v>92.631666666666661</v>
      </c>
      <c r="D14" s="280">
        <v>92.605833333333337</v>
      </c>
      <c r="E14" s="284">
        <v>91.415000000000006</v>
      </c>
      <c r="F14" s="282">
        <v>558</v>
      </c>
      <c r="G14" s="16" t="s">
        <v>147</v>
      </c>
      <c r="H14" s="25" t="s">
        <v>219</v>
      </c>
    </row>
    <row r="15" spans="1:8" s="268" customFormat="1" ht="15.75" thickTop="1" thickBot="1">
      <c r="A15" s="154" t="s">
        <v>220</v>
      </c>
      <c r="B15" s="14" t="s">
        <v>266</v>
      </c>
      <c r="C15" s="241">
        <v>90.993333333333339</v>
      </c>
      <c r="D15" s="280">
        <v>92.006666666666661</v>
      </c>
      <c r="E15" s="284">
        <v>91.739166666666662</v>
      </c>
      <c r="F15" s="282">
        <v>477</v>
      </c>
      <c r="G15" s="16" t="s">
        <v>290</v>
      </c>
      <c r="H15" s="25" t="s">
        <v>220</v>
      </c>
    </row>
    <row r="16" spans="1:8" s="268" customFormat="1" ht="15.75" thickTop="1" thickBot="1">
      <c r="A16" s="154" t="s">
        <v>221</v>
      </c>
      <c r="B16" s="14" t="s">
        <v>267</v>
      </c>
      <c r="C16" s="240">
        <v>102.27916666666668</v>
      </c>
      <c r="D16" s="279">
        <v>96.140833333333333</v>
      </c>
      <c r="E16" s="284">
        <v>89.507500000000007</v>
      </c>
      <c r="F16" s="282">
        <v>81</v>
      </c>
      <c r="G16" s="16" t="s">
        <v>291</v>
      </c>
      <c r="H16" s="25" t="s">
        <v>221</v>
      </c>
    </row>
    <row r="17" spans="1:8" s="268" customFormat="1" ht="27" thickTop="1" thickBot="1">
      <c r="A17" s="154" t="s">
        <v>222</v>
      </c>
      <c r="B17" s="14" t="s">
        <v>268</v>
      </c>
      <c r="C17" s="241">
        <v>93.575000000000003</v>
      </c>
      <c r="D17" s="280">
        <v>96.967499999999987</v>
      </c>
      <c r="E17" s="284">
        <v>93.806666666666658</v>
      </c>
      <c r="F17" s="282">
        <v>2117</v>
      </c>
      <c r="G17" s="16" t="s">
        <v>729</v>
      </c>
      <c r="H17" s="25" t="s">
        <v>222</v>
      </c>
    </row>
    <row r="18" spans="1:8" s="268" customFormat="1" ht="15.75" thickTop="1" thickBot="1">
      <c r="A18" s="154" t="s">
        <v>223</v>
      </c>
      <c r="B18" s="14" t="s">
        <v>269</v>
      </c>
      <c r="C18" s="241">
        <v>92.204999999999984</v>
      </c>
      <c r="D18" s="280">
        <v>96.02</v>
      </c>
      <c r="E18" s="284">
        <v>92.548333333333332</v>
      </c>
      <c r="F18" s="282">
        <v>1908</v>
      </c>
      <c r="G18" s="16" t="s">
        <v>293</v>
      </c>
      <c r="H18" s="25" t="s">
        <v>223</v>
      </c>
    </row>
    <row r="19" spans="1:8" s="268" customFormat="1" ht="24" thickTop="1" thickBot="1">
      <c r="A19" s="154" t="s">
        <v>224</v>
      </c>
      <c r="B19" s="14" t="s">
        <v>188</v>
      </c>
      <c r="C19" s="241">
        <v>92.51</v>
      </c>
      <c r="D19" s="280">
        <v>90.257500000000007</v>
      </c>
      <c r="E19" s="284">
        <v>90.044999999999973</v>
      </c>
      <c r="F19" s="282">
        <v>77</v>
      </c>
      <c r="G19" s="16" t="s">
        <v>203</v>
      </c>
      <c r="H19" s="25" t="s">
        <v>224</v>
      </c>
    </row>
    <row r="20" spans="1:8" s="268" customFormat="1" ht="24" thickTop="1" thickBot="1">
      <c r="A20" s="154" t="s">
        <v>225</v>
      </c>
      <c r="B20" s="14" t="s">
        <v>189</v>
      </c>
      <c r="C20" s="240">
        <v>108</v>
      </c>
      <c r="D20" s="279">
        <v>108</v>
      </c>
      <c r="E20" s="284">
        <v>108</v>
      </c>
      <c r="F20" s="282">
        <v>55</v>
      </c>
      <c r="G20" s="16" t="s">
        <v>294</v>
      </c>
      <c r="H20" s="25" t="s">
        <v>225</v>
      </c>
    </row>
    <row r="21" spans="1:8" s="268" customFormat="1" ht="15.75" thickTop="1" thickBot="1">
      <c r="A21" s="154" t="s">
        <v>226</v>
      </c>
      <c r="B21" s="14" t="s">
        <v>270</v>
      </c>
      <c r="C21" s="241">
        <v>118.28249999999998</v>
      </c>
      <c r="D21" s="280">
        <v>119.21499999999999</v>
      </c>
      <c r="E21" s="284">
        <v>118.61000000000001</v>
      </c>
      <c r="F21" s="282">
        <v>77</v>
      </c>
      <c r="G21" s="16" t="s">
        <v>295</v>
      </c>
      <c r="H21" s="25" t="s">
        <v>226</v>
      </c>
    </row>
    <row r="22" spans="1:8" s="268" customFormat="1" ht="27" thickTop="1" thickBot="1">
      <c r="A22" s="154" t="s">
        <v>227</v>
      </c>
      <c r="B22" s="14" t="s">
        <v>739</v>
      </c>
      <c r="C22" s="241">
        <v>105.18583333333335</v>
      </c>
      <c r="D22" s="280">
        <v>106.39749999999998</v>
      </c>
      <c r="E22" s="284">
        <v>105.50666666666666</v>
      </c>
      <c r="F22" s="282">
        <v>788</v>
      </c>
      <c r="G22" s="16" t="s">
        <v>738</v>
      </c>
      <c r="H22" s="25" t="s">
        <v>227</v>
      </c>
    </row>
    <row r="23" spans="1:8" s="268" customFormat="1" ht="24" thickTop="1" thickBot="1">
      <c r="A23" s="154" t="s">
        <v>228</v>
      </c>
      <c r="B23" s="14" t="s">
        <v>12</v>
      </c>
      <c r="C23" s="241">
        <v>100.19250000000001</v>
      </c>
      <c r="D23" s="280">
        <v>95.637500000000003</v>
      </c>
      <c r="E23" s="284">
        <v>95.07</v>
      </c>
      <c r="F23" s="282">
        <v>164</v>
      </c>
      <c r="G23" s="16" t="s">
        <v>297</v>
      </c>
      <c r="H23" s="25" t="s">
        <v>228</v>
      </c>
    </row>
    <row r="24" spans="1:8" s="268" customFormat="1" ht="15.75" thickTop="1" thickBot="1">
      <c r="A24" s="154" t="s">
        <v>229</v>
      </c>
      <c r="B24" s="14" t="s">
        <v>13</v>
      </c>
      <c r="C24" s="240">
        <v>97.4375</v>
      </c>
      <c r="D24" s="279">
        <v>103.10749999999997</v>
      </c>
      <c r="E24" s="284">
        <v>96.76</v>
      </c>
      <c r="F24" s="282">
        <v>47</v>
      </c>
      <c r="G24" s="16" t="s">
        <v>205</v>
      </c>
      <c r="H24" s="25" t="s">
        <v>229</v>
      </c>
    </row>
    <row r="25" spans="1:8" s="268" customFormat="1" ht="15.75" thickTop="1" thickBot="1">
      <c r="A25" s="448" t="s">
        <v>230</v>
      </c>
      <c r="B25" s="449" t="s">
        <v>14</v>
      </c>
      <c r="C25" s="450">
        <v>100.61500000000001</v>
      </c>
      <c r="D25" s="451">
        <v>103.36</v>
      </c>
      <c r="E25" s="452">
        <v>101.72499999999998</v>
      </c>
      <c r="F25" s="453">
        <v>85</v>
      </c>
      <c r="G25" s="454" t="s">
        <v>298</v>
      </c>
      <c r="H25" s="455" t="s">
        <v>230</v>
      </c>
    </row>
    <row r="26" spans="1:8" s="268" customFormat="1" ht="26.25" thickBot="1">
      <c r="A26" s="153" t="s">
        <v>231</v>
      </c>
      <c r="B26" s="21" t="s">
        <v>190</v>
      </c>
      <c r="C26" s="240">
        <v>96.75</v>
      </c>
      <c r="D26" s="279">
        <v>104.75</v>
      </c>
      <c r="E26" s="284">
        <v>98.75</v>
      </c>
      <c r="F26" s="281">
        <v>40</v>
      </c>
      <c r="G26" s="20" t="s">
        <v>730</v>
      </c>
      <c r="H26" s="23" t="s">
        <v>231</v>
      </c>
    </row>
    <row r="27" spans="1:8" s="268" customFormat="1" ht="24" thickTop="1" thickBot="1">
      <c r="A27" s="154" t="s">
        <v>232</v>
      </c>
      <c r="B27" s="14" t="s">
        <v>191</v>
      </c>
      <c r="C27" s="241">
        <v>98.833333333333329</v>
      </c>
      <c r="D27" s="280">
        <v>98.833333333333329</v>
      </c>
      <c r="E27" s="284">
        <v>98</v>
      </c>
      <c r="F27" s="282">
        <v>9</v>
      </c>
      <c r="G27" s="16" t="s">
        <v>206</v>
      </c>
      <c r="H27" s="25" t="s">
        <v>232</v>
      </c>
    </row>
    <row r="28" spans="1:8" s="268" customFormat="1" ht="24" thickTop="1" thickBot="1">
      <c r="A28" s="154" t="s">
        <v>233</v>
      </c>
      <c r="B28" s="14" t="s">
        <v>15</v>
      </c>
      <c r="C28" s="240">
        <v>109.62416666666667</v>
      </c>
      <c r="D28" s="279">
        <v>111.61499999999999</v>
      </c>
      <c r="E28" s="284">
        <v>111.78750000000001</v>
      </c>
      <c r="F28" s="282">
        <v>443</v>
      </c>
      <c r="G28" s="16" t="s">
        <v>299</v>
      </c>
      <c r="H28" s="25" t="s">
        <v>233</v>
      </c>
    </row>
    <row r="29" spans="1:8" s="268" customFormat="1" ht="15.75" thickTop="1" thickBot="1">
      <c r="A29" s="154" t="s">
        <v>234</v>
      </c>
      <c r="B29" s="14" t="s">
        <v>271</v>
      </c>
      <c r="C29" s="241">
        <v>98.292499999999976</v>
      </c>
      <c r="D29" s="280">
        <v>99.102500000000006</v>
      </c>
      <c r="E29" s="284">
        <v>97.617499999999993</v>
      </c>
      <c r="F29" s="282">
        <v>265</v>
      </c>
      <c r="G29" s="16" t="s">
        <v>300</v>
      </c>
      <c r="H29" s="25" t="s">
        <v>234</v>
      </c>
    </row>
    <row r="30" spans="1:8" s="268" customFormat="1" ht="24" thickTop="1" thickBot="1">
      <c r="A30" s="154" t="s">
        <v>235</v>
      </c>
      <c r="B30" s="14" t="s">
        <v>16</v>
      </c>
      <c r="C30" s="241">
        <v>100.90000000000002</v>
      </c>
      <c r="D30" s="280">
        <v>98.704999999999998</v>
      </c>
      <c r="E30" s="284">
        <v>100.5625</v>
      </c>
      <c r="F30" s="282">
        <v>32</v>
      </c>
      <c r="G30" s="16" t="s">
        <v>301</v>
      </c>
      <c r="H30" s="25" t="s">
        <v>235</v>
      </c>
    </row>
    <row r="31" spans="1:8" s="268" customFormat="1" ht="15.75" thickTop="1" thickBot="1">
      <c r="A31" s="154" t="s">
        <v>236</v>
      </c>
      <c r="B31" s="14" t="s">
        <v>17</v>
      </c>
      <c r="C31" s="241">
        <v>96.13000000000001</v>
      </c>
      <c r="D31" s="280">
        <v>97.924999999999969</v>
      </c>
      <c r="E31" s="284">
        <v>95.074999999999989</v>
      </c>
      <c r="F31" s="282">
        <v>159</v>
      </c>
      <c r="G31" s="16" t="s">
        <v>207</v>
      </c>
      <c r="H31" s="25" t="s">
        <v>236</v>
      </c>
    </row>
    <row r="32" spans="1:8" s="268" customFormat="1" ht="15.75" thickTop="1" thickBot="1">
      <c r="A32" s="154" t="s">
        <v>237</v>
      </c>
      <c r="B32" s="14" t="s">
        <v>18</v>
      </c>
      <c r="C32" s="240">
        <v>101.80999999999999</v>
      </c>
      <c r="D32" s="279">
        <v>101.80999999999999</v>
      </c>
      <c r="E32" s="284">
        <v>101.80999999999999</v>
      </c>
      <c r="F32" s="282">
        <v>74</v>
      </c>
      <c r="G32" s="16" t="s">
        <v>208</v>
      </c>
      <c r="H32" s="25" t="s">
        <v>237</v>
      </c>
    </row>
    <row r="33" spans="1:11" s="268" customFormat="1" ht="15.75" thickTop="1" thickBot="1">
      <c r="A33" s="154" t="s">
        <v>238</v>
      </c>
      <c r="B33" s="14" t="s">
        <v>192</v>
      </c>
      <c r="C33" s="241">
        <v>109.35333333333334</v>
      </c>
      <c r="D33" s="280">
        <v>110.66166666666668</v>
      </c>
      <c r="E33" s="284">
        <v>112.03083333333332</v>
      </c>
      <c r="F33" s="282">
        <v>1459</v>
      </c>
      <c r="G33" s="16" t="s">
        <v>302</v>
      </c>
      <c r="H33" s="25" t="s">
        <v>238</v>
      </c>
    </row>
    <row r="34" spans="1:11" s="268" customFormat="1" ht="15.75" thickTop="1" thickBot="1">
      <c r="A34" s="154" t="s">
        <v>239</v>
      </c>
      <c r="B34" s="14" t="s">
        <v>19</v>
      </c>
      <c r="C34" s="241">
        <v>114.08333333333333</v>
      </c>
      <c r="D34" s="280">
        <v>113</v>
      </c>
      <c r="E34" s="284">
        <v>115.08333333333333</v>
      </c>
      <c r="F34" s="282">
        <v>409</v>
      </c>
      <c r="G34" s="16" t="s">
        <v>731</v>
      </c>
      <c r="H34" s="25" t="s">
        <v>239</v>
      </c>
    </row>
    <row r="35" spans="1:11" s="268" customFormat="1" ht="24" thickTop="1" thickBot="1">
      <c r="A35" s="154" t="s">
        <v>240</v>
      </c>
      <c r="B35" s="14" t="s">
        <v>20</v>
      </c>
      <c r="C35" s="241">
        <v>102.47833333333334</v>
      </c>
      <c r="D35" s="280">
        <v>102.08166666666666</v>
      </c>
      <c r="E35" s="284">
        <v>101.90416666666668</v>
      </c>
      <c r="F35" s="282">
        <v>571</v>
      </c>
      <c r="G35" s="16" t="s">
        <v>303</v>
      </c>
      <c r="H35" s="25" t="s">
        <v>240</v>
      </c>
    </row>
    <row r="36" spans="1:11" s="268" customFormat="1" ht="15.75" thickTop="1" thickBot="1">
      <c r="A36" s="154" t="s">
        <v>241</v>
      </c>
      <c r="B36" s="14" t="s">
        <v>272</v>
      </c>
      <c r="C36" s="240">
        <v>113.51166666666667</v>
      </c>
      <c r="D36" s="279">
        <v>118.89499999999998</v>
      </c>
      <c r="E36" s="284">
        <v>121.49166666666663</v>
      </c>
      <c r="F36" s="282">
        <v>479</v>
      </c>
      <c r="G36" s="16" t="s">
        <v>209</v>
      </c>
      <c r="H36" s="25" t="s">
        <v>241</v>
      </c>
    </row>
    <row r="37" spans="1:11" s="268" customFormat="1" ht="15.75" thickTop="1" thickBot="1">
      <c r="A37" s="154" t="s">
        <v>242</v>
      </c>
      <c r="B37" s="14" t="s">
        <v>159</v>
      </c>
      <c r="C37" s="241">
        <v>92.416666666666671</v>
      </c>
      <c r="D37" s="280">
        <v>101.10583333333334</v>
      </c>
      <c r="E37" s="284">
        <v>100.75916666666667</v>
      </c>
      <c r="F37" s="282">
        <v>523</v>
      </c>
      <c r="G37" s="16" t="s">
        <v>304</v>
      </c>
      <c r="H37" s="25" t="s">
        <v>242</v>
      </c>
    </row>
    <row r="38" spans="1:11" s="268" customFormat="1" ht="15.75" thickTop="1" thickBot="1">
      <c r="A38" s="154" t="s">
        <v>243</v>
      </c>
      <c r="B38" s="14" t="s">
        <v>273</v>
      </c>
      <c r="C38" s="241">
        <v>102.5</v>
      </c>
      <c r="D38" s="280">
        <v>100</v>
      </c>
      <c r="E38" s="284">
        <v>103.5</v>
      </c>
      <c r="F38" s="282">
        <v>2</v>
      </c>
      <c r="G38" s="16" t="s">
        <v>319</v>
      </c>
      <c r="H38" s="25" t="s">
        <v>243</v>
      </c>
    </row>
    <row r="39" spans="1:11" s="268" customFormat="1" ht="24" thickTop="1" thickBot="1">
      <c r="A39" s="154" t="s">
        <v>244</v>
      </c>
      <c r="B39" s="14" t="s">
        <v>274</v>
      </c>
      <c r="C39" s="241">
        <v>91.25</v>
      </c>
      <c r="D39" s="280">
        <v>88</v>
      </c>
      <c r="E39" s="284">
        <v>84.5</v>
      </c>
      <c r="F39" s="282">
        <v>49</v>
      </c>
      <c r="G39" s="16" t="s">
        <v>305</v>
      </c>
      <c r="H39" s="25" t="s">
        <v>244</v>
      </c>
    </row>
    <row r="40" spans="1:11" s="268" customFormat="1" ht="15.75" thickTop="1" thickBot="1">
      <c r="A40" s="154" t="s">
        <v>245</v>
      </c>
      <c r="B40" s="14" t="s">
        <v>275</v>
      </c>
      <c r="C40" s="240">
        <v>92.492499999999964</v>
      </c>
      <c r="D40" s="279">
        <v>102.46916666666665</v>
      </c>
      <c r="E40" s="284">
        <v>102.43583333333333</v>
      </c>
      <c r="F40" s="282">
        <v>472</v>
      </c>
      <c r="G40" s="16" t="s">
        <v>306</v>
      </c>
      <c r="H40" s="25" t="s">
        <v>245</v>
      </c>
    </row>
    <row r="41" spans="1:11" s="268" customFormat="1" ht="15.75" thickTop="1" thickBot="1">
      <c r="A41" s="154" t="s">
        <v>246</v>
      </c>
      <c r="B41" s="14" t="s">
        <v>276</v>
      </c>
      <c r="C41" s="241">
        <v>109.83750000000002</v>
      </c>
      <c r="D41" s="280">
        <v>121.26333333333334</v>
      </c>
      <c r="E41" s="284">
        <v>133.75833333333335</v>
      </c>
      <c r="F41" s="282">
        <v>1113</v>
      </c>
      <c r="G41" s="16" t="s">
        <v>307</v>
      </c>
      <c r="H41" s="25" t="s">
        <v>246</v>
      </c>
    </row>
    <row r="42" spans="1:11" s="268" customFormat="1" ht="27" thickTop="1" thickBot="1">
      <c r="A42" s="154" t="s">
        <v>247</v>
      </c>
      <c r="B42" s="14" t="s">
        <v>277</v>
      </c>
      <c r="C42" s="241">
        <v>89.935000000000002</v>
      </c>
      <c r="D42" s="280">
        <v>88.872500000000002</v>
      </c>
      <c r="E42" s="284">
        <v>91.497500000000002</v>
      </c>
      <c r="F42" s="282">
        <v>42</v>
      </c>
      <c r="G42" s="16" t="s">
        <v>308</v>
      </c>
      <c r="H42" s="25" t="s">
        <v>247</v>
      </c>
    </row>
    <row r="43" spans="1:11" s="268" customFormat="1" ht="27" thickTop="1" thickBot="1">
      <c r="A43" s="448" t="s">
        <v>248</v>
      </c>
      <c r="B43" s="449" t="s">
        <v>278</v>
      </c>
      <c r="C43" s="450">
        <v>105.935</v>
      </c>
      <c r="D43" s="451">
        <v>108.97000000000001</v>
      </c>
      <c r="E43" s="452">
        <v>111.35250000000001</v>
      </c>
      <c r="F43" s="453">
        <v>64</v>
      </c>
      <c r="G43" s="454" t="s">
        <v>732</v>
      </c>
      <c r="H43" s="455" t="s">
        <v>248</v>
      </c>
    </row>
    <row r="44" spans="1:11" s="275" customFormat="1" ht="15" thickBot="1">
      <c r="A44" s="153" t="s">
        <v>249</v>
      </c>
      <c r="B44" s="21" t="s">
        <v>279</v>
      </c>
      <c r="C44" s="240">
        <v>97.747499999999988</v>
      </c>
      <c r="D44" s="279">
        <v>94.472499999999982</v>
      </c>
      <c r="E44" s="284">
        <v>92.72750000000002</v>
      </c>
      <c r="F44" s="281">
        <v>76</v>
      </c>
      <c r="G44" s="20" t="s">
        <v>307</v>
      </c>
      <c r="H44" s="23" t="s">
        <v>249</v>
      </c>
      <c r="J44" s="268"/>
      <c r="K44" s="268"/>
    </row>
    <row r="45" spans="1:11" s="275" customFormat="1" ht="15.75" thickTop="1" thickBot="1">
      <c r="A45" s="271" t="s">
        <v>250</v>
      </c>
      <c r="B45" s="272" t="s">
        <v>23</v>
      </c>
      <c r="C45" s="241">
        <v>105.0425</v>
      </c>
      <c r="D45" s="280">
        <v>103</v>
      </c>
      <c r="E45" s="284">
        <v>106.52000000000004</v>
      </c>
      <c r="F45" s="283">
        <v>23</v>
      </c>
      <c r="G45" s="273" t="s">
        <v>796</v>
      </c>
      <c r="H45" s="274" t="s">
        <v>250</v>
      </c>
      <c r="J45" s="268"/>
      <c r="K45" s="268"/>
    </row>
    <row r="46" spans="1:11" s="275" customFormat="1" ht="15.75" thickTop="1" thickBot="1">
      <c r="A46" s="154" t="s">
        <v>251</v>
      </c>
      <c r="B46" s="14" t="s">
        <v>280</v>
      </c>
      <c r="C46" s="241">
        <v>112.16666666666667</v>
      </c>
      <c r="D46" s="280">
        <v>126.33333333333333</v>
      </c>
      <c r="E46" s="284">
        <v>141.41666666666666</v>
      </c>
      <c r="F46" s="282">
        <v>908</v>
      </c>
      <c r="G46" s="16" t="s">
        <v>311</v>
      </c>
      <c r="H46" s="25" t="s">
        <v>251</v>
      </c>
      <c r="J46" s="268"/>
      <c r="K46" s="268"/>
    </row>
    <row r="47" spans="1:11" s="275" customFormat="1" ht="15.75" thickTop="1" thickBot="1">
      <c r="A47" s="276" t="s">
        <v>252</v>
      </c>
      <c r="B47" s="272" t="s">
        <v>161</v>
      </c>
      <c r="C47" s="241">
        <v>111.21416666666666</v>
      </c>
      <c r="D47" s="280">
        <v>116.88833333333331</v>
      </c>
      <c r="E47" s="284">
        <v>119.83083333333333</v>
      </c>
      <c r="F47" s="283">
        <v>578</v>
      </c>
      <c r="G47" s="277" t="s">
        <v>211</v>
      </c>
      <c r="H47" s="278" t="s">
        <v>252</v>
      </c>
      <c r="J47" s="268"/>
      <c r="K47" s="268"/>
    </row>
    <row r="48" spans="1:11" s="275" customFormat="1" ht="15.75" thickTop="1" thickBot="1">
      <c r="A48" s="154" t="s">
        <v>253</v>
      </c>
      <c r="B48" s="14" t="s">
        <v>281</v>
      </c>
      <c r="C48" s="240">
        <v>112.34999999999998</v>
      </c>
      <c r="D48" s="279">
        <v>112.34999999999998</v>
      </c>
      <c r="E48" s="284">
        <v>112.70333333333336</v>
      </c>
      <c r="F48" s="282">
        <v>230</v>
      </c>
      <c r="G48" s="16" t="s">
        <v>212</v>
      </c>
      <c r="H48" s="25" t="s">
        <v>253</v>
      </c>
      <c r="J48" s="268"/>
      <c r="K48" s="268"/>
    </row>
    <row r="49" spans="1:11" s="275" customFormat="1" ht="24" thickTop="1" thickBot="1">
      <c r="A49" s="271" t="s">
        <v>254</v>
      </c>
      <c r="B49" s="272" t="s">
        <v>193</v>
      </c>
      <c r="C49" s="241">
        <v>112.64666666666666</v>
      </c>
      <c r="D49" s="280">
        <v>118.2675</v>
      </c>
      <c r="E49" s="284">
        <v>123.91333333333331</v>
      </c>
      <c r="F49" s="283">
        <v>185</v>
      </c>
      <c r="G49" s="273" t="s">
        <v>733</v>
      </c>
      <c r="H49" s="274" t="s">
        <v>254</v>
      </c>
      <c r="J49" s="268"/>
      <c r="K49" s="268"/>
    </row>
    <row r="50" spans="1:11" s="275" customFormat="1" ht="15.75" thickTop="1" thickBot="1">
      <c r="A50" s="154" t="s">
        <v>255</v>
      </c>
      <c r="B50" s="14" t="s">
        <v>194</v>
      </c>
      <c r="C50" s="241">
        <v>107.75</v>
      </c>
      <c r="D50" s="280">
        <v>111.5625</v>
      </c>
      <c r="E50" s="284">
        <v>110.83333333333333</v>
      </c>
      <c r="F50" s="282">
        <v>8</v>
      </c>
      <c r="G50" s="16" t="s">
        <v>318</v>
      </c>
      <c r="H50" s="25" t="s">
        <v>255</v>
      </c>
      <c r="J50" s="268"/>
      <c r="K50" s="268"/>
    </row>
    <row r="51" spans="1:11" s="275" customFormat="1" ht="15.75" thickTop="1" thickBot="1">
      <c r="A51" s="271" t="s">
        <v>256</v>
      </c>
      <c r="B51" s="272" t="s">
        <v>195</v>
      </c>
      <c r="C51" s="241">
        <v>108</v>
      </c>
      <c r="D51" s="280">
        <v>122.25</v>
      </c>
      <c r="E51" s="284">
        <v>126</v>
      </c>
      <c r="F51" s="283">
        <v>155</v>
      </c>
      <c r="G51" s="273" t="s">
        <v>313</v>
      </c>
      <c r="H51" s="274" t="s">
        <v>256</v>
      </c>
      <c r="J51" s="268"/>
      <c r="K51" s="268"/>
    </row>
    <row r="52" spans="1:11" s="275" customFormat="1" ht="15.75" thickTop="1" thickBot="1">
      <c r="A52" s="154" t="s">
        <v>1</v>
      </c>
      <c r="B52" s="14" t="s">
        <v>196</v>
      </c>
      <c r="C52" s="240">
        <v>108.55749999999999</v>
      </c>
      <c r="D52" s="279">
        <v>106.40166666666669</v>
      </c>
      <c r="E52" s="284">
        <v>106.68166666666667</v>
      </c>
      <c r="F52" s="282">
        <v>661</v>
      </c>
      <c r="G52" s="16" t="s">
        <v>734</v>
      </c>
      <c r="H52" s="25" t="s">
        <v>1</v>
      </c>
      <c r="J52" s="268"/>
      <c r="K52" s="268"/>
    </row>
    <row r="53" spans="1:11" s="275" customFormat="1" ht="15.75" thickTop="1" thickBot="1">
      <c r="A53" s="271" t="s">
        <v>2</v>
      </c>
      <c r="B53" s="272" t="s">
        <v>24</v>
      </c>
      <c r="C53" s="241">
        <v>106.75500000000001</v>
      </c>
      <c r="D53" s="280">
        <v>106.17583333333334</v>
      </c>
      <c r="E53" s="284">
        <v>107.33250000000002</v>
      </c>
      <c r="F53" s="283">
        <v>615</v>
      </c>
      <c r="G53" s="273" t="s">
        <v>315</v>
      </c>
      <c r="H53" s="274" t="s">
        <v>2</v>
      </c>
      <c r="J53" s="268"/>
      <c r="K53" s="268"/>
    </row>
    <row r="54" spans="1:11" s="275" customFormat="1" ht="15.75" thickTop="1" thickBot="1">
      <c r="A54" s="154" t="s">
        <v>3</v>
      </c>
      <c r="B54" s="14" t="s">
        <v>197</v>
      </c>
      <c r="C54" s="241">
        <v>132.66666666666666</v>
      </c>
      <c r="D54" s="280">
        <v>109.41666666666667</v>
      </c>
      <c r="E54" s="284">
        <v>98</v>
      </c>
      <c r="F54" s="282">
        <v>46</v>
      </c>
      <c r="G54" s="16" t="s">
        <v>735</v>
      </c>
      <c r="H54" s="25" t="s">
        <v>3</v>
      </c>
      <c r="J54" s="268"/>
      <c r="K54" s="268"/>
    </row>
    <row r="55" spans="1:11" s="275" customFormat="1" ht="15.75" thickTop="1" thickBot="1">
      <c r="A55" s="271" t="s">
        <v>6</v>
      </c>
      <c r="B55" s="272" t="s">
        <v>282</v>
      </c>
      <c r="C55" s="241">
        <v>108.60250000000001</v>
      </c>
      <c r="D55" s="280">
        <v>108.735</v>
      </c>
      <c r="E55" s="284">
        <v>113.00250000000001</v>
      </c>
      <c r="F55" s="283">
        <v>565</v>
      </c>
      <c r="G55" s="273" t="s">
        <v>736</v>
      </c>
      <c r="H55" s="274" t="s">
        <v>6</v>
      </c>
      <c r="J55" s="268"/>
      <c r="K55" s="268"/>
    </row>
    <row r="56" spans="1:11" s="275" customFormat="1" ht="15.75" thickTop="1" thickBot="1">
      <c r="A56" s="154" t="s">
        <v>7</v>
      </c>
      <c r="B56" s="14" t="s">
        <v>283</v>
      </c>
      <c r="C56" s="240">
        <v>102.23416666666667</v>
      </c>
      <c r="D56" s="279">
        <v>102.13166666666667</v>
      </c>
      <c r="E56" s="284">
        <v>100.46916666666665</v>
      </c>
      <c r="F56" s="282">
        <v>340</v>
      </c>
      <c r="G56" s="16" t="s">
        <v>164</v>
      </c>
      <c r="H56" s="25" t="s">
        <v>7</v>
      </c>
      <c r="J56" s="268"/>
      <c r="K56" s="268"/>
    </row>
    <row r="57" spans="1:11" s="275" customFormat="1" ht="15.75" thickTop="1" thickBot="1">
      <c r="A57" s="271" t="s">
        <v>257</v>
      </c>
      <c r="B57" s="272" t="s">
        <v>284</v>
      </c>
      <c r="C57" s="241">
        <v>124.07583333333332</v>
      </c>
      <c r="D57" s="280">
        <v>125.31583333333333</v>
      </c>
      <c r="E57" s="284">
        <v>144.19583333333335</v>
      </c>
      <c r="F57" s="283">
        <v>154</v>
      </c>
      <c r="G57" s="273" t="s">
        <v>317</v>
      </c>
      <c r="H57" s="274" t="s">
        <v>257</v>
      </c>
      <c r="J57" s="268"/>
      <c r="K57" s="268"/>
    </row>
    <row r="58" spans="1:11" s="275" customFormat="1" ht="15.75" thickTop="1" thickBot="1">
      <c r="A58" s="154" t="s">
        <v>258</v>
      </c>
      <c r="B58" s="14" t="s">
        <v>199</v>
      </c>
      <c r="C58" s="241">
        <v>101</v>
      </c>
      <c r="D58" s="280">
        <v>101</v>
      </c>
      <c r="E58" s="284">
        <v>101</v>
      </c>
      <c r="F58" s="282">
        <v>48</v>
      </c>
      <c r="G58" s="16" t="s">
        <v>214</v>
      </c>
      <c r="H58" s="25" t="s">
        <v>258</v>
      </c>
      <c r="J58" s="268"/>
      <c r="K58" s="268"/>
    </row>
    <row r="59" spans="1:11" s="275" customFormat="1" ht="15.75" thickTop="1" thickBot="1">
      <c r="A59" s="448" t="s">
        <v>259</v>
      </c>
      <c r="B59" s="449" t="s">
        <v>200</v>
      </c>
      <c r="C59" s="450">
        <v>115</v>
      </c>
      <c r="D59" s="451">
        <v>111.5</v>
      </c>
      <c r="E59" s="452">
        <v>114.5</v>
      </c>
      <c r="F59" s="453">
        <v>23</v>
      </c>
      <c r="G59" s="454" t="s">
        <v>215</v>
      </c>
      <c r="H59" s="455" t="s">
        <v>259</v>
      </c>
      <c r="J59" s="268"/>
      <c r="K59" s="268"/>
    </row>
    <row r="60" spans="1:11" ht="15.75" customHeight="1"/>
    <row r="61" spans="1:11" ht="15.75" customHeight="1"/>
    <row r="62" spans="1:11" ht="15.75" customHeight="1"/>
    <row r="63" spans="1:11" ht="15.75" customHeight="1"/>
    <row r="64" spans="1:11" ht="15.75" customHeight="1"/>
    <row r="65" spans="2:3" ht="15.75" customHeight="1"/>
    <row r="66" spans="2:3" ht="27" customHeight="1"/>
    <row r="67" spans="2:3" ht="27" customHeight="1"/>
    <row r="68" spans="2:3" ht="27" customHeight="1"/>
    <row r="69" spans="2:3" ht="27" customHeight="1"/>
    <row r="70" spans="2:3" ht="27" customHeight="1"/>
    <row r="71" spans="2:3" ht="27" customHeight="1"/>
    <row r="72" spans="2:3" ht="27" customHeight="1"/>
    <row r="73" spans="2:3" ht="27" customHeight="1"/>
    <row r="74" spans="2:3" ht="27" customHeight="1"/>
    <row r="75" spans="2:3" ht="27" customHeight="1"/>
    <row r="76" spans="2:3" ht="27" customHeight="1"/>
    <row r="77" spans="2:3" ht="27" customHeight="1"/>
    <row r="80" spans="2:3" ht="28.5">
      <c r="B80" s="94" t="s">
        <v>380</v>
      </c>
      <c r="C80" s="37"/>
    </row>
    <row r="81" spans="2:3" ht="28.5">
      <c r="B81" s="94" t="s">
        <v>322</v>
      </c>
      <c r="C81" s="37"/>
    </row>
    <row r="82" spans="2:3" ht="28.5">
      <c r="B82" s="94" t="s">
        <v>383</v>
      </c>
      <c r="C82" s="37"/>
    </row>
    <row r="83" spans="2:3" ht="57">
      <c r="B83" s="94" t="s">
        <v>321</v>
      </c>
      <c r="C83" s="37"/>
    </row>
    <row r="84" spans="2:3" ht="57">
      <c r="B84" s="94" t="s">
        <v>384</v>
      </c>
      <c r="C84" s="37"/>
    </row>
    <row r="85" spans="2:3" ht="28.5">
      <c r="B85" s="94" t="s">
        <v>385</v>
      </c>
      <c r="C85" s="37"/>
    </row>
    <row r="86" spans="2:3" ht="28.5">
      <c r="B86" s="94" t="s">
        <v>386</v>
      </c>
      <c r="C86" s="37"/>
    </row>
    <row r="87" spans="2:3" ht="28.5">
      <c r="B87" s="94" t="s">
        <v>387</v>
      </c>
      <c r="C87" s="37"/>
    </row>
    <row r="88" spans="2:3" ht="28.5">
      <c r="B88" s="94" t="s">
        <v>388</v>
      </c>
      <c r="C88" s="37"/>
    </row>
    <row r="89" spans="2:3" ht="28.5">
      <c r="B89" s="94" t="s">
        <v>389</v>
      </c>
      <c r="C89" s="37"/>
    </row>
    <row r="90" spans="2:3" ht="28.5">
      <c r="B90" s="94" t="s">
        <v>390</v>
      </c>
      <c r="C90" s="37"/>
    </row>
    <row r="91" spans="2:3" ht="42.75">
      <c r="B91" s="94" t="s">
        <v>391</v>
      </c>
      <c r="C91" s="37"/>
    </row>
    <row r="92" spans="2:3">
      <c r="B92" s="8" t="s">
        <v>382</v>
      </c>
    </row>
    <row r="93" spans="2:3">
      <c r="B93" s="8" t="s">
        <v>382</v>
      </c>
    </row>
  </sheetData>
  <mergeCells count="7">
    <mergeCell ref="G6:H6"/>
    <mergeCell ref="A6:B6"/>
    <mergeCell ref="C1:H1"/>
    <mergeCell ref="A2:H2"/>
    <mergeCell ref="A3:H3"/>
    <mergeCell ref="A4:H4"/>
    <mergeCell ref="A5:H5"/>
  </mergeCells>
  <phoneticPr fontId="0" type="noConversion"/>
  <printOptions horizontalCentered="1" verticalCentered="1"/>
  <pageMargins left="0" right="0" top="0" bottom="0" header="0.31496062992126" footer="0.31496062992126"/>
  <pageSetup paperSize="9" orientation="landscape" r:id="rId1"/>
  <headerFooter>
    <oddFooter>&amp;L_x000D_&amp;1#&amp;"Aptos"&amp;10&amp;K13A10E Classification: C0 Public - تصنيف الوثيقة عام</oddFooter>
  </headerFooter>
  <rowBreaks count="2" manualBreakCount="2">
    <brk id="25" max="7" man="1"/>
    <brk id="43" max="7" man="1"/>
  </rowBreaks>
  <ignoredErrors>
    <ignoredError sqref="A11:A62 H8:H5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119"/>
  <sheetViews>
    <sheetView rightToLeft="1" view="pageBreakPreview" topLeftCell="A4" zoomScale="140" zoomScaleNormal="90" zoomScaleSheetLayoutView="140" workbookViewId="0">
      <selection activeCell="A18" sqref="A18"/>
    </sheetView>
  </sheetViews>
  <sheetFormatPr defaultColWidth="9.140625" defaultRowHeight="14.25"/>
  <cols>
    <col min="1" max="1" width="4.7109375" style="458" customWidth="1"/>
    <col min="2" max="2" width="40.5703125" style="458" customWidth="1"/>
    <col min="3" max="7" width="9.7109375" style="458" customWidth="1"/>
    <col min="8" max="8" width="40.5703125" style="458" customWidth="1"/>
    <col min="9" max="9" width="6.28515625" style="458" customWidth="1"/>
    <col min="10" max="16384" width="9.140625" style="8"/>
  </cols>
  <sheetData>
    <row r="1" spans="1:9" s="6" customFormat="1" ht="18" customHeight="1">
      <c r="A1" s="460"/>
      <c r="B1" s="507"/>
      <c r="C1" s="508"/>
      <c r="D1" s="508"/>
      <c r="E1" s="508"/>
      <c r="F1" s="508"/>
      <c r="G1" s="508"/>
      <c r="H1" s="508"/>
      <c r="I1" s="508"/>
    </row>
    <row r="2" spans="1:9" s="288" customFormat="1" ht="21" customHeight="1">
      <c r="A2" s="509" t="s">
        <v>685</v>
      </c>
      <c r="B2" s="509"/>
      <c r="C2" s="509"/>
      <c r="D2" s="509"/>
      <c r="E2" s="509"/>
      <c r="F2" s="509"/>
      <c r="G2" s="509"/>
      <c r="H2" s="509"/>
      <c r="I2" s="509"/>
    </row>
    <row r="3" spans="1:9" s="288" customFormat="1" ht="20.25">
      <c r="A3" s="510">
        <v>2024</v>
      </c>
      <c r="B3" s="510"/>
      <c r="C3" s="510"/>
      <c r="D3" s="510"/>
      <c r="E3" s="510"/>
      <c r="F3" s="510"/>
      <c r="G3" s="510"/>
      <c r="H3" s="510"/>
      <c r="I3" s="510"/>
    </row>
    <row r="4" spans="1:9" s="288" customFormat="1" ht="15.75">
      <c r="A4" s="511" t="s">
        <v>183</v>
      </c>
      <c r="B4" s="511"/>
      <c r="C4" s="511"/>
      <c r="D4" s="511"/>
      <c r="E4" s="511"/>
      <c r="F4" s="511"/>
      <c r="G4" s="511"/>
      <c r="H4" s="511"/>
      <c r="I4" s="511"/>
    </row>
    <row r="5" spans="1:9" s="288" customFormat="1" ht="15.75">
      <c r="A5" s="511">
        <v>2024</v>
      </c>
      <c r="B5" s="511"/>
      <c r="C5" s="511"/>
      <c r="D5" s="511"/>
      <c r="E5" s="511"/>
      <c r="F5" s="511"/>
      <c r="G5" s="511"/>
      <c r="H5" s="511"/>
      <c r="I5" s="511"/>
    </row>
    <row r="6" spans="1:9" s="288" customFormat="1" ht="15.75">
      <c r="A6" s="458"/>
      <c r="B6" s="461"/>
      <c r="C6" s="461"/>
      <c r="D6" s="461"/>
      <c r="E6" s="461"/>
      <c r="F6" s="461"/>
      <c r="G6" s="461"/>
      <c r="H6" s="461"/>
      <c r="I6" s="461"/>
    </row>
    <row r="7" spans="1:9" s="267" customFormat="1" ht="15.75">
      <c r="A7" s="289" t="s">
        <v>592</v>
      </c>
      <c r="C7" s="290"/>
      <c r="D7" s="285"/>
      <c r="E7" s="285"/>
      <c r="F7" s="285"/>
      <c r="I7" s="286" t="s">
        <v>722</v>
      </c>
    </row>
    <row r="8" spans="1:9" s="296" customFormat="1" ht="54.75" customHeight="1" thickBot="1">
      <c r="A8" s="462" t="s">
        <v>403</v>
      </c>
      <c r="B8" s="462" t="s">
        <v>44</v>
      </c>
      <c r="C8" s="463" t="s">
        <v>476</v>
      </c>
      <c r="D8" s="463" t="s">
        <v>475</v>
      </c>
      <c r="E8" s="463" t="s">
        <v>474</v>
      </c>
      <c r="F8" s="463" t="s">
        <v>473</v>
      </c>
      <c r="G8" s="462" t="s">
        <v>684</v>
      </c>
      <c r="H8" s="462" t="s">
        <v>728</v>
      </c>
      <c r="I8" s="462" t="s">
        <v>482</v>
      </c>
    </row>
    <row r="9" spans="1:9" s="268" customFormat="1" ht="15" thickBot="1">
      <c r="A9" s="470">
        <v>0</v>
      </c>
      <c r="B9" s="21" t="s">
        <v>262</v>
      </c>
      <c r="C9" s="245">
        <v>107.95666666666666</v>
      </c>
      <c r="D9" s="245">
        <v>107.57333333333334</v>
      </c>
      <c r="E9" s="245">
        <v>107.71333333333332</v>
      </c>
      <c r="F9" s="245">
        <v>109.57666666666667</v>
      </c>
      <c r="G9" s="245">
        <v>10000</v>
      </c>
      <c r="H9" s="175" t="s">
        <v>740</v>
      </c>
      <c r="I9" s="471">
        <v>0</v>
      </c>
    </row>
    <row r="10" spans="1:9" s="297" customFormat="1" ht="15.75" thickTop="1" thickBot="1">
      <c r="A10" s="472">
        <v>1</v>
      </c>
      <c r="B10" s="14" t="s">
        <v>263</v>
      </c>
      <c r="C10" s="246">
        <v>111.58333333333333</v>
      </c>
      <c r="D10" s="246">
        <v>108.30666666666667</v>
      </c>
      <c r="E10" s="246">
        <v>108.50666666666666</v>
      </c>
      <c r="F10" s="246">
        <v>111.44333333333333</v>
      </c>
      <c r="G10" s="456">
        <v>1345</v>
      </c>
      <c r="H10" s="176" t="s">
        <v>727</v>
      </c>
      <c r="I10" s="473">
        <v>1</v>
      </c>
    </row>
    <row r="11" spans="1:9" s="268" customFormat="1" ht="15.75" thickTop="1" thickBot="1">
      <c r="A11" s="474">
        <v>11</v>
      </c>
      <c r="B11" s="14" t="s">
        <v>264</v>
      </c>
      <c r="C11" s="246">
        <v>111.72666666666667</v>
      </c>
      <c r="D11" s="246">
        <v>108.15333333333332</v>
      </c>
      <c r="E11" s="246">
        <v>108.57333333333332</v>
      </c>
      <c r="F11" s="299">
        <v>111.84666666666668</v>
      </c>
      <c r="G11" s="301">
        <v>1206</v>
      </c>
      <c r="H11" s="300" t="s">
        <v>286</v>
      </c>
      <c r="I11" s="475">
        <v>11</v>
      </c>
    </row>
    <row r="12" spans="1:9" s="297" customFormat="1" ht="15.75" thickTop="1" thickBot="1">
      <c r="A12" s="464" t="s">
        <v>216</v>
      </c>
      <c r="B12" s="468" t="s">
        <v>8</v>
      </c>
      <c r="C12" s="465">
        <v>110.32</v>
      </c>
      <c r="D12" s="465">
        <v>109.64</v>
      </c>
      <c r="E12" s="465">
        <v>107.92666666666668</v>
      </c>
      <c r="F12" s="465">
        <v>107.96999999999998</v>
      </c>
      <c r="G12" s="466">
        <v>139</v>
      </c>
      <c r="H12" s="16" t="s">
        <v>4</v>
      </c>
      <c r="I12" s="467" t="s">
        <v>216</v>
      </c>
    </row>
    <row r="13" spans="1:9" s="268" customFormat="1" ht="15.75" thickTop="1" thickBot="1">
      <c r="A13" s="474" t="s">
        <v>217</v>
      </c>
      <c r="B13" s="14" t="s">
        <v>265</v>
      </c>
      <c r="C13" s="246">
        <v>246</v>
      </c>
      <c r="D13" s="246">
        <v>246</v>
      </c>
      <c r="E13" s="246">
        <v>246</v>
      </c>
      <c r="F13" s="246">
        <v>246</v>
      </c>
      <c r="G13" s="246">
        <v>28</v>
      </c>
      <c r="H13" s="176" t="s">
        <v>5</v>
      </c>
      <c r="I13" s="475" t="s">
        <v>217</v>
      </c>
    </row>
    <row r="14" spans="1:9" s="297" customFormat="1" ht="15.75" thickTop="1" thickBot="1">
      <c r="A14" s="154" t="s">
        <v>218</v>
      </c>
      <c r="B14" s="469" t="s">
        <v>9</v>
      </c>
      <c r="C14" s="246">
        <v>246</v>
      </c>
      <c r="D14" s="246">
        <v>246</v>
      </c>
      <c r="E14" s="246">
        <v>246</v>
      </c>
      <c r="F14" s="246">
        <v>246</v>
      </c>
      <c r="G14" s="246">
        <v>28</v>
      </c>
      <c r="H14" s="16" t="s">
        <v>5</v>
      </c>
      <c r="I14" s="25" t="s">
        <v>218</v>
      </c>
    </row>
    <row r="15" spans="1:9" s="268" customFormat="1" ht="15.75" thickTop="1" thickBot="1">
      <c r="A15" s="474" t="s">
        <v>219</v>
      </c>
      <c r="B15" s="14" t="s">
        <v>10</v>
      </c>
      <c r="C15" s="246">
        <v>90.233333333333334</v>
      </c>
      <c r="D15" s="246">
        <v>93.296666666666667</v>
      </c>
      <c r="E15" s="246">
        <v>90.693333333333328</v>
      </c>
      <c r="F15" s="246">
        <v>91.436666666666667</v>
      </c>
      <c r="G15" s="246">
        <v>558</v>
      </c>
      <c r="H15" s="176" t="s">
        <v>737</v>
      </c>
      <c r="I15" s="475" t="s">
        <v>219</v>
      </c>
    </row>
    <row r="16" spans="1:9" s="297" customFormat="1" ht="15.75" thickTop="1" thickBot="1">
      <c r="A16" s="154" t="s">
        <v>220</v>
      </c>
      <c r="B16" s="469" t="s">
        <v>266</v>
      </c>
      <c r="C16" s="477">
        <v>90.803333333333327</v>
      </c>
      <c r="D16" s="477">
        <v>93.63</v>
      </c>
      <c r="E16" s="477">
        <v>90.803333333333342</v>
      </c>
      <c r="F16" s="477">
        <v>91.719999999999985</v>
      </c>
      <c r="G16" s="477">
        <v>477</v>
      </c>
      <c r="H16" s="16" t="s">
        <v>290</v>
      </c>
      <c r="I16" s="25" t="s">
        <v>220</v>
      </c>
    </row>
    <row r="17" spans="1:9" s="268" customFormat="1" ht="15.75" thickTop="1" thickBot="1">
      <c r="A17" s="154" t="s">
        <v>221</v>
      </c>
      <c r="B17" s="469" t="s">
        <v>267</v>
      </c>
      <c r="C17" s="477">
        <v>86.88</v>
      </c>
      <c r="D17" s="477">
        <v>91.343333333333348</v>
      </c>
      <c r="E17" s="477">
        <v>90.046666666666667</v>
      </c>
      <c r="F17" s="477">
        <v>89.759999999999991</v>
      </c>
      <c r="G17" s="477">
        <v>81</v>
      </c>
      <c r="H17" s="16" t="s">
        <v>291</v>
      </c>
      <c r="I17" s="25" t="s">
        <v>221</v>
      </c>
    </row>
    <row r="18" spans="1:9" s="297" customFormat="1" ht="23.25" customHeight="1" thickTop="1" thickBot="1">
      <c r="A18" s="474" t="s">
        <v>222</v>
      </c>
      <c r="B18" s="14" t="s">
        <v>268</v>
      </c>
      <c r="C18" s="246">
        <v>95.910000000000011</v>
      </c>
      <c r="D18" s="246">
        <v>95.02</v>
      </c>
      <c r="E18" s="246">
        <v>92.506666666666661</v>
      </c>
      <c r="F18" s="246">
        <v>91.79</v>
      </c>
      <c r="G18" s="246">
        <v>2117</v>
      </c>
      <c r="H18" s="176" t="s">
        <v>292</v>
      </c>
      <c r="I18" s="475" t="s">
        <v>222</v>
      </c>
    </row>
    <row r="19" spans="1:9" s="268" customFormat="1" ht="15.75" thickTop="1" thickBot="1">
      <c r="A19" s="154" t="s">
        <v>223</v>
      </c>
      <c r="B19" s="469" t="s">
        <v>269</v>
      </c>
      <c r="C19" s="477">
        <v>94.73</v>
      </c>
      <c r="D19" s="477">
        <v>93.763333333333335</v>
      </c>
      <c r="E19" s="477">
        <v>91.233333333333334</v>
      </c>
      <c r="F19" s="477">
        <v>90.466666666666654</v>
      </c>
      <c r="G19" s="477">
        <v>1908</v>
      </c>
      <c r="H19" s="16" t="s">
        <v>293</v>
      </c>
      <c r="I19" s="25" t="s">
        <v>223</v>
      </c>
    </row>
    <row r="20" spans="1:9" s="297" customFormat="1" ht="15.75" thickTop="1" thickBot="1">
      <c r="A20" s="154" t="s">
        <v>224</v>
      </c>
      <c r="B20" s="469" t="s">
        <v>188</v>
      </c>
      <c r="C20" s="477">
        <v>93.38</v>
      </c>
      <c r="D20" s="477">
        <v>93.38</v>
      </c>
      <c r="E20" s="477">
        <v>87.06</v>
      </c>
      <c r="F20" s="477">
        <v>86.36</v>
      </c>
      <c r="G20" s="477">
        <v>77</v>
      </c>
      <c r="H20" s="16" t="s">
        <v>203</v>
      </c>
      <c r="I20" s="25" t="s">
        <v>224</v>
      </c>
    </row>
    <row r="21" spans="1:9" s="268" customFormat="1" ht="24" thickTop="1" thickBot="1">
      <c r="A21" s="154" t="s">
        <v>225</v>
      </c>
      <c r="B21" s="469" t="s">
        <v>189</v>
      </c>
      <c r="C21" s="476">
        <v>108</v>
      </c>
      <c r="D21" s="476">
        <v>108</v>
      </c>
      <c r="E21" s="476">
        <v>108</v>
      </c>
      <c r="F21" s="476">
        <v>108</v>
      </c>
      <c r="G21" s="477">
        <v>55</v>
      </c>
      <c r="H21" s="16" t="s">
        <v>294</v>
      </c>
      <c r="I21" s="25" t="s">
        <v>225</v>
      </c>
    </row>
    <row r="22" spans="1:9" s="297" customFormat="1" ht="15.75" thickTop="1" thickBot="1">
      <c r="A22" s="154" t="s">
        <v>226</v>
      </c>
      <c r="B22" s="469" t="s">
        <v>270</v>
      </c>
      <c r="C22" s="477">
        <v>119.04</v>
      </c>
      <c r="D22" s="477">
        <v>118.49</v>
      </c>
      <c r="E22" s="477">
        <v>118.49</v>
      </c>
      <c r="F22" s="477">
        <v>118.42</v>
      </c>
      <c r="G22" s="477">
        <v>77</v>
      </c>
      <c r="H22" s="16" t="s">
        <v>295</v>
      </c>
      <c r="I22" s="25" t="s">
        <v>226</v>
      </c>
    </row>
    <row r="23" spans="1:9" s="268" customFormat="1" ht="24" thickTop="1" thickBot="1">
      <c r="A23" s="474" t="s">
        <v>227</v>
      </c>
      <c r="B23" s="14" t="s">
        <v>739</v>
      </c>
      <c r="C23" s="246">
        <v>105.43666666666667</v>
      </c>
      <c r="D23" s="246">
        <v>105.89333333333333</v>
      </c>
      <c r="E23" s="246">
        <v>106.28666666666668</v>
      </c>
      <c r="F23" s="246">
        <v>104.41000000000001</v>
      </c>
      <c r="G23" s="246">
        <v>788</v>
      </c>
      <c r="H23" s="176" t="s">
        <v>738</v>
      </c>
      <c r="I23" s="475" t="s">
        <v>227</v>
      </c>
    </row>
    <row r="24" spans="1:9" s="297" customFormat="1" ht="15.75" thickTop="1" thickBot="1">
      <c r="A24" s="154" t="s">
        <v>228</v>
      </c>
      <c r="B24" s="469" t="s">
        <v>12</v>
      </c>
      <c r="C24" s="477">
        <v>93.15000000000002</v>
      </c>
      <c r="D24" s="477">
        <v>95.49</v>
      </c>
      <c r="E24" s="477">
        <v>98.05</v>
      </c>
      <c r="F24" s="477">
        <v>93.589999999999989</v>
      </c>
      <c r="G24" s="477">
        <v>164</v>
      </c>
      <c r="H24" s="16" t="s">
        <v>297</v>
      </c>
      <c r="I24" s="25" t="s">
        <v>228</v>
      </c>
    </row>
    <row r="25" spans="1:9" s="268" customFormat="1" ht="15.75" thickTop="1" thickBot="1">
      <c r="A25" s="154" t="s">
        <v>229</v>
      </c>
      <c r="B25" s="469" t="s">
        <v>13</v>
      </c>
      <c r="C25" s="477">
        <v>95.11</v>
      </c>
      <c r="D25" s="477">
        <v>100.7</v>
      </c>
      <c r="E25" s="477">
        <v>100.33999999999999</v>
      </c>
      <c r="F25" s="477">
        <v>90.89</v>
      </c>
      <c r="G25" s="477">
        <v>47</v>
      </c>
      <c r="H25" s="16" t="s">
        <v>205</v>
      </c>
      <c r="I25" s="25" t="s">
        <v>229</v>
      </c>
    </row>
    <row r="26" spans="1:9" s="297" customFormat="1" ht="15.75" thickTop="1" thickBot="1">
      <c r="A26" s="448" t="s">
        <v>230</v>
      </c>
      <c r="B26" s="480" t="s">
        <v>14</v>
      </c>
      <c r="C26" s="481">
        <v>104.34999999999998</v>
      </c>
      <c r="D26" s="481">
        <v>101.62</v>
      </c>
      <c r="E26" s="481">
        <v>101.67</v>
      </c>
      <c r="F26" s="481">
        <v>99.26</v>
      </c>
      <c r="G26" s="481">
        <v>85</v>
      </c>
      <c r="H26" s="454" t="s">
        <v>298</v>
      </c>
      <c r="I26" s="455" t="s">
        <v>230</v>
      </c>
    </row>
    <row r="27" spans="1:9" s="268" customFormat="1" ht="15" thickBot="1">
      <c r="A27" s="153" t="s">
        <v>231</v>
      </c>
      <c r="B27" s="482" t="s">
        <v>190</v>
      </c>
      <c r="C27" s="476">
        <v>99</v>
      </c>
      <c r="D27" s="476">
        <v>100</v>
      </c>
      <c r="E27" s="476">
        <v>99</v>
      </c>
      <c r="F27" s="476">
        <v>97</v>
      </c>
      <c r="G27" s="476">
        <v>40</v>
      </c>
      <c r="H27" s="20" t="s">
        <v>730</v>
      </c>
      <c r="I27" s="23" t="s">
        <v>231</v>
      </c>
    </row>
    <row r="28" spans="1:9" s="297" customFormat="1" ht="15.75" thickTop="1" thickBot="1">
      <c r="A28" s="154" t="s">
        <v>232</v>
      </c>
      <c r="B28" s="469" t="s">
        <v>191</v>
      </c>
      <c r="C28" s="477">
        <v>96</v>
      </c>
      <c r="D28" s="477">
        <v>98</v>
      </c>
      <c r="E28" s="477">
        <v>98</v>
      </c>
      <c r="F28" s="477">
        <v>100</v>
      </c>
      <c r="G28" s="477">
        <v>9</v>
      </c>
      <c r="H28" s="16" t="s">
        <v>206</v>
      </c>
      <c r="I28" s="25" t="s">
        <v>232</v>
      </c>
    </row>
    <row r="29" spans="1:9" s="268" customFormat="1" ht="24" thickTop="1" thickBot="1">
      <c r="A29" s="154" t="s">
        <v>233</v>
      </c>
      <c r="B29" s="469" t="s">
        <v>15</v>
      </c>
      <c r="C29" s="477">
        <v>112.06</v>
      </c>
      <c r="D29" s="477">
        <v>111.81</v>
      </c>
      <c r="E29" s="477">
        <v>111.68</v>
      </c>
      <c r="F29" s="477">
        <v>111.60000000000001</v>
      </c>
      <c r="G29" s="477">
        <v>443</v>
      </c>
      <c r="H29" s="16" t="s">
        <v>299</v>
      </c>
      <c r="I29" s="25" t="s">
        <v>233</v>
      </c>
    </row>
    <row r="30" spans="1:9" s="297" customFormat="1" ht="15.75" thickTop="1" thickBot="1">
      <c r="A30" s="474" t="s">
        <v>234</v>
      </c>
      <c r="B30" s="14" t="s">
        <v>271</v>
      </c>
      <c r="C30" s="246">
        <v>98.32</v>
      </c>
      <c r="D30" s="246">
        <v>97.90000000000002</v>
      </c>
      <c r="E30" s="246">
        <v>96.780000000000015</v>
      </c>
      <c r="F30" s="246">
        <v>97.469999999999985</v>
      </c>
      <c r="G30" s="246">
        <v>265</v>
      </c>
      <c r="H30" s="176" t="s">
        <v>300</v>
      </c>
      <c r="I30" s="475" t="s">
        <v>234</v>
      </c>
    </row>
    <row r="31" spans="1:9" s="268" customFormat="1" ht="15.75" thickTop="1" thickBot="1">
      <c r="A31" s="154" t="s">
        <v>235</v>
      </c>
      <c r="B31" s="469" t="s">
        <v>16</v>
      </c>
      <c r="C31" s="477">
        <v>100.13</v>
      </c>
      <c r="D31" s="477">
        <v>104.94</v>
      </c>
      <c r="E31" s="477">
        <v>98.589999999999989</v>
      </c>
      <c r="F31" s="477">
        <v>98.589999999999989</v>
      </c>
      <c r="G31" s="477">
        <v>32</v>
      </c>
      <c r="H31" s="16" t="s">
        <v>301</v>
      </c>
      <c r="I31" s="25" t="s">
        <v>235</v>
      </c>
    </row>
    <row r="32" spans="1:9" s="297" customFormat="1" ht="15.75" thickTop="1" thickBot="1">
      <c r="A32" s="154" t="s">
        <v>236</v>
      </c>
      <c r="B32" s="469" t="s">
        <v>17</v>
      </c>
      <c r="C32" s="477">
        <v>96.33</v>
      </c>
      <c r="D32" s="477">
        <v>94.67</v>
      </c>
      <c r="E32" s="477">
        <v>94.07</v>
      </c>
      <c r="F32" s="477">
        <v>95.23</v>
      </c>
      <c r="G32" s="477">
        <v>159</v>
      </c>
      <c r="H32" s="16" t="s">
        <v>207</v>
      </c>
      <c r="I32" s="25" t="s">
        <v>236</v>
      </c>
    </row>
    <row r="33" spans="1:9" s="268" customFormat="1" ht="15.75" thickTop="1" thickBot="1">
      <c r="A33" s="154" t="s">
        <v>237</v>
      </c>
      <c r="B33" s="469" t="s">
        <v>18</v>
      </c>
      <c r="C33" s="476">
        <v>101.81</v>
      </c>
      <c r="D33" s="476">
        <v>101.81</v>
      </c>
      <c r="E33" s="476">
        <v>101.81</v>
      </c>
      <c r="F33" s="476">
        <v>101.81</v>
      </c>
      <c r="G33" s="477">
        <v>74</v>
      </c>
      <c r="H33" s="16" t="s">
        <v>208</v>
      </c>
      <c r="I33" s="25" t="s">
        <v>237</v>
      </c>
    </row>
    <row r="34" spans="1:9" s="297" customFormat="1" ht="15.75" thickTop="1" thickBot="1">
      <c r="A34" s="474" t="s">
        <v>238</v>
      </c>
      <c r="B34" s="14" t="s">
        <v>192</v>
      </c>
      <c r="C34" s="246">
        <v>112.53000000000002</v>
      </c>
      <c r="D34" s="246">
        <v>112.27</v>
      </c>
      <c r="E34" s="246">
        <v>112.17</v>
      </c>
      <c r="F34" s="246">
        <v>111.15333333333332</v>
      </c>
      <c r="G34" s="246">
        <v>1459</v>
      </c>
      <c r="H34" s="176" t="s">
        <v>302</v>
      </c>
      <c r="I34" s="475" t="s">
        <v>238</v>
      </c>
    </row>
    <row r="35" spans="1:9" s="268" customFormat="1" ht="15.75" thickTop="1" thickBot="1">
      <c r="A35" s="154" t="s">
        <v>239</v>
      </c>
      <c r="B35" s="469" t="s">
        <v>19</v>
      </c>
      <c r="C35" s="477">
        <v>116.33333333333333</v>
      </c>
      <c r="D35" s="477">
        <v>116.33333333333333</v>
      </c>
      <c r="E35" s="477">
        <v>115.33333333333333</v>
      </c>
      <c r="F35" s="477">
        <v>112.33333333333333</v>
      </c>
      <c r="G35" s="477">
        <v>409</v>
      </c>
      <c r="H35" s="16" t="s">
        <v>731</v>
      </c>
      <c r="I35" s="25" t="s">
        <v>239</v>
      </c>
    </row>
    <row r="36" spans="1:9" s="297" customFormat="1" ht="15.75" thickTop="1" thickBot="1">
      <c r="A36" s="154" t="s">
        <v>240</v>
      </c>
      <c r="B36" s="469" t="s">
        <v>20</v>
      </c>
      <c r="C36" s="477">
        <v>102.38</v>
      </c>
      <c r="D36" s="477">
        <v>101.81666666666666</v>
      </c>
      <c r="E36" s="477">
        <v>102.27</v>
      </c>
      <c r="F36" s="477">
        <v>101.14999999999999</v>
      </c>
      <c r="G36" s="477">
        <v>571</v>
      </c>
      <c r="H36" s="16" t="s">
        <v>303</v>
      </c>
      <c r="I36" s="25" t="s">
        <v>240</v>
      </c>
    </row>
    <row r="37" spans="1:9" s="268" customFormat="1" ht="15.75" thickTop="1" thickBot="1">
      <c r="A37" s="154" t="s">
        <v>241</v>
      </c>
      <c r="B37" s="469" t="s">
        <v>272</v>
      </c>
      <c r="C37" s="477">
        <v>121.37666666666667</v>
      </c>
      <c r="D37" s="477">
        <v>121.25666666666666</v>
      </c>
      <c r="E37" s="477">
        <v>121.25999999999999</v>
      </c>
      <c r="F37" s="477">
        <v>122.07333333333334</v>
      </c>
      <c r="G37" s="477">
        <v>479</v>
      </c>
      <c r="H37" s="16" t="s">
        <v>209</v>
      </c>
      <c r="I37" s="25" t="s">
        <v>241</v>
      </c>
    </row>
    <row r="38" spans="1:9" s="297" customFormat="1" ht="15.75" thickTop="1" thickBot="1">
      <c r="A38" s="474" t="s">
        <v>242</v>
      </c>
      <c r="B38" s="14" t="s">
        <v>159</v>
      </c>
      <c r="C38" s="246">
        <v>92.853333333333339</v>
      </c>
      <c r="D38" s="246">
        <v>94.043333333333337</v>
      </c>
      <c r="E38" s="246">
        <v>106.21999999999998</v>
      </c>
      <c r="F38" s="246">
        <v>109.92</v>
      </c>
      <c r="G38" s="246">
        <v>523</v>
      </c>
      <c r="H38" s="176" t="s">
        <v>304</v>
      </c>
      <c r="I38" s="475" t="s">
        <v>242</v>
      </c>
    </row>
    <row r="39" spans="1:9" s="268" customFormat="1" ht="15.75" thickTop="1" thickBot="1">
      <c r="A39" s="154" t="s">
        <v>243</v>
      </c>
      <c r="B39" s="469" t="s">
        <v>273</v>
      </c>
      <c r="C39" s="477">
        <v>100</v>
      </c>
      <c r="D39" s="477">
        <v>100</v>
      </c>
      <c r="E39" s="477">
        <v>107</v>
      </c>
      <c r="F39" s="477">
        <v>107</v>
      </c>
      <c r="G39" s="477">
        <v>2</v>
      </c>
      <c r="H39" s="16" t="s">
        <v>319</v>
      </c>
      <c r="I39" s="25" t="s">
        <v>243</v>
      </c>
    </row>
    <row r="40" spans="1:9" s="297" customFormat="1" ht="15.75" thickTop="1" thickBot="1">
      <c r="A40" s="154" t="s">
        <v>244</v>
      </c>
      <c r="B40" s="469" t="s">
        <v>274</v>
      </c>
      <c r="C40" s="477">
        <v>91</v>
      </c>
      <c r="D40" s="477">
        <v>81.666666666666671</v>
      </c>
      <c r="E40" s="477">
        <v>80.333333333333329</v>
      </c>
      <c r="F40" s="477">
        <v>85</v>
      </c>
      <c r="G40" s="477">
        <v>49</v>
      </c>
      <c r="H40" s="16" t="s">
        <v>305</v>
      </c>
      <c r="I40" s="25" t="s">
        <v>244</v>
      </c>
    </row>
    <row r="41" spans="1:9" s="268" customFormat="1" ht="15.75" thickTop="1" thickBot="1">
      <c r="A41" s="154" t="s">
        <v>245</v>
      </c>
      <c r="B41" s="469" t="s">
        <v>275</v>
      </c>
      <c r="C41" s="477">
        <v>93.016666666666652</v>
      </c>
      <c r="D41" s="477">
        <v>95.303333333333327</v>
      </c>
      <c r="E41" s="477">
        <v>108.90333333333332</v>
      </c>
      <c r="F41" s="477">
        <v>112.52</v>
      </c>
      <c r="G41" s="477">
        <v>472</v>
      </c>
      <c r="H41" s="16" t="s">
        <v>306</v>
      </c>
      <c r="I41" s="25" t="s">
        <v>245</v>
      </c>
    </row>
    <row r="42" spans="1:9" s="297" customFormat="1" ht="15.75" thickTop="1" thickBot="1">
      <c r="A42" s="474" t="s">
        <v>246</v>
      </c>
      <c r="B42" s="14" t="s">
        <v>276</v>
      </c>
      <c r="C42" s="246">
        <v>130.00333333333336</v>
      </c>
      <c r="D42" s="246">
        <v>130.90333333333334</v>
      </c>
      <c r="E42" s="246">
        <v>131.26333333333335</v>
      </c>
      <c r="F42" s="246">
        <v>142.86333333333334</v>
      </c>
      <c r="G42" s="246">
        <v>1113</v>
      </c>
      <c r="H42" s="176" t="s">
        <v>307</v>
      </c>
      <c r="I42" s="475" t="s">
        <v>246</v>
      </c>
    </row>
    <row r="43" spans="1:9" s="268" customFormat="1" ht="24" thickTop="1" thickBot="1">
      <c r="A43" s="154" t="s">
        <v>247</v>
      </c>
      <c r="B43" s="469" t="s">
        <v>277</v>
      </c>
      <c r="C43" s="477">
        <v>90.469999999999985</v>
      </c>
      <c r="D43" s="477">
        <v>89.29</v>
      </c>
      <c r="E43" s="477">
        <v>92.90000000000002</v>
      </c>
      <c r="F43" s="477">
        <v>93.33</v>
      </c>
      <c r="G43" s="477">
        <v>42</v>
      </c>
      <c r="H43" s="16" t="s">
        <v>308</v>
      </c>
      <c r="I43" s="25" t="s">
        <v>247</v>
      </c>
    </row>
    <row r="44" spans="1:9" s="297" customFormat="1" ht="24" thickTop="1" thickBot="1">
      <c r="A44" s="448" t="s">
        <v>248</v>
      </c>
      <c r="B44" s="480" t="s">
        <v>278</v>
      </c>
      <c r="C44" s="481">
        <v>108.02</v>
      </c>
      <c r="D44" s="481">
        <v>110.88</v>
      </c>
      <c r="E44" s="481">
        <v>111.98</v>
      </c>
      <c r="F44" s="481">
        <v>114.53000000000002</v>
      </c>
      <c r="G44" s="481">
        <v>64</v>
      </c>
      <c r="H44" s="454" t="s">
        <v>309</v>
      </c>
      <c r="I44" s="455" t="s">
        <v>248</v>
      </c>
    </row>
    <row r="45" spans="1:9" s="275" customFormat="1" ht="15" thickBot="1">
      <c r="A45" s="153" t="s">
        <v>249</v>
      </c>
      <c r="B45" s="482" t="s">
        <v>279</v>
      </c>
      <c r="C45" s="476">
        <v>94.5</v>
      </c>
      <c r="D45" s="476">
        <v>93.089999999999989</v>
      </c>
      <c r="E45" s="476">
        <v>91.71</v>
      </c>
      <c r="F45" s="476">
        <v>91.61</v>
      </c>
      <c r="G45" s="476">
        <v>76</v>
      </c>
      <c r="H45" s="20" t="s">
        <v>307</v>
      </c>
      <c r="I45" s="23" t="s">
        <v>249</v>
      </c>
    </row>
    <row r="46" spans="1:9" s="298" customFormat="1" ht="15.75" thickTop="1" thickBot="1">
      <c r="A46" s="271" t="s">
        <v>250</v>
      </c>
      <c r="B46" s="478" t="s">
        <v>23</v>
      </c>
      <c r="C46" s="477">
        <v>104.52</v>
      </c>
      <c r="D46" s="477">
        <v>107.48</v>
      </c>
      <c r="E46" s="477">
        <v>106.43</v>
      </c>
      <c r="F46" s="477">
        <v>107.65000000000002</v>
      </c>
      <c r="G46" s="479">
        <v>23</v>
      </c>
      <c r="H46" s="273" t="s">
        <v>310</v>
      </c>
      <c r="I46" s="274" t="s">
        <v>250</v>
      </c>
    </row>
    <row r="47" spans="1:9" s="275" customFormat="1" ht="15.75" thickTop="1" thickBot="1">
      <c r="A47" s="154" t="s">
        <v>251</v>
      </c>
      <c r="B47" s="469" t="s">
        <v>280</v>
      </c>
      <c r="C47" s="477">
        <v>137</v>
      </c>
      <c r="D47" s="477">
        <v>138</v>
      </c>
      <c r="E47" s="477">
        <v>138.33333333333334</v>
      </c>
      <c r="F47" s="477">
        <v>152.33333333333334</v>
      </c>
      <c r="G47" s="477">
        <v>908</v>
      </c>
      <c r="H47" s="16" t="s">
        <v>311</v>
      </c>
      <c r="I47" s="25" t="s">
        <v>251</v>
      </c>
    </row>
    <row r="48" spans="1:9" s="298" customFormat="1" ht="15.75" thickTop="1" thickBot="1">
      <c r="A48" s="474" t="s">
        <v>252</v>
      </c>
      <c r="B48" s="14" t="s">
        <v>161</v>
      </c>
      <c r="C48" s="246">
        <v>119.28333333333335</v>
      </c>
      <c r="D48" s="246">
        <v>119.22333333333334</v>
      </c>
      <c r="E48" s="246">
        <v>119.75999999999999</v>
      </c>
      <c r="F48" s="246">
        <v>121.05666666666666</v>
      </c>
      <c r="G48" s="246">
        <v>578</v>
      </c>
      <c r="H48" s="176" t="s">
        <v>211</v>
      </c>
      <c r="I48" s="475" t="s">
        <v>252</v>
      </c>
    </row>
    <row r="49" spans="1:9" s="275" customFormat="1" ht="15.75" thickTop="1" thickBot="1">
      <c r="A49" s="154" t="s">
        <v>253</v>
      </c>
      <c r="B49" s="469" t="s">
        <v>281</v>
      </c>
      <c r="C49" s="477">
        <v>112.34999999999998</v>
      </c>
      <c r="D49" s="477">
        <v>112.34999999999998</v>
      </c>
      <c r="E49" s="477">
        <v>112.70333333333333</v>
      </c>
      <c r="F49" s="477">
        <v>113.41000000000001</v>
      </c>
      <c r="G49" s="477">
        <v>230</v>
      </c>
      <c r="H49" s="16" t="s">
        <v>212</v>
      </c>
      <c r="I49" s="25" t="s">
        <v>253</v>
      </c>
    </row>
    <row r="50" spans="1:9" s="298" customFormat="1" ht="15.75" thickTop="1" thickBot="1">
      <c r="A50" s="271" t="s">
        <v>254</v>
      </c>
      <c r="B50" s="478" t="s">
        <v>193</v>
      </c>
      <c r="C50" s="477">
        <v>122.54666666666667</v>
      </c>
      <c r="D50" s="477">
        <v>122.52</v>
      </c>
      <c r="E50" s="477">
        <v>123.70666666666666</v>
      </c>
      <c r="F50" s="477">
        <v>126.88</v>
      </c>
      <c r="G50" s="479">
        <v>185</v>
      </c>
      <c r="H50" s="273" t="s">
        <v>312</v>
      </c>
      <c r="I50" s="274" t="s">
        <v>254</v>
      </c>
    </row>
    <row r="51" spans="1:9" s="275" customFormat="1" ht="15.75" thickTop="1" thickBot="1">
      <c r="A51" s="154" t="s">
        <v>255</v>
      </c>
      <c r="B51" s="469" t="s">
        <v>194</v>
      </c>
      <c r="C51" s="477">
        <v>113</v>
      </c>
      <c r="D51" s="477">
        <v>109.33333333333333</v>
      </c>
      <c r="E51" s="477">
        <v>110.75</v>
      </c>
      <c r="F51" s="477">
        <v>110.25</v>
      </c>
      <c r="G51" s="477">
        <v>8</v>
      </c>
      <c r="H51" s="16" t="s">
        <v>318</v>
      </c>
      <c r="I51" s="25" t="s">
        <v>255</v>
      </c>
    </row>
    <row r="52" spans="1:9" s="298" customFormat="1" ht="15.75" thickTop="1" thickBot="1">
      <c r="A52" s="271" t="s">
        <v>256</v>
      </c>
      <c r="B52" s="478" t="s">
        <v>195</v>
      </c>
      <c r="C52" s="477">
        <v>126</v>
      </c>
      <c r="D52" s="477">
        <v>126</v>
      </c>
      <c r="E52" s="477">
        <v>126</v>
      </c>
      <c r="F52" s="477">
        <v>126</v>
      </c>
      <c r="G52" s="479">
        <v>155</v>
      </c>
      <c r="H52" s="273" t="s">
        <v>313</v>
      </c>
      <c r="I52" s="274" t="s">
        <v>256</v>
      </c>
    </row>
    <row r="53" spans="1:9" s="275" customFormat="1" ht="15.75" thickTop="1" thickBot="1">
      <c r="A53" s="474" t="s">
        <v>1</v>
      </c>
      <c r="B53" s="14" t="s">
        <v>196</v>
      </c>
      <c r="C53" s="246">
        <v>108.37666666666667</v>
      </c>
      <c r="D53" s="246">
        <v>104.97666666666667</v>
      </c>
      <c r="E53" s="246">
        <v>105.75</v>
      </c>
      <c r="F53" s="246">
        <v>107.62333333333333</v>
      </c>
      <c r="G53" s="246">
        <v>661</v>
      </c>
      <c r="H53" s="176" t="s">
        <v>734</v>
      </c>
      <c r="I53" s="475" t="s">
        <v>1</v>
      </c>
    </row>
    <row r="54" spans="1:9" s="298" customFormat="1" ht="15.75" thickTop="1" thickBot="1">
      <c r="A54" s="271" t="s">
        <v>2</v>
      </c>
      <c r="B54" s="478" t="s">
        <v>24</v>
      </c>
      <c r="C54" s="477">
        <v>108.03000000000002</v>
      </c>
      <c r="D54" s="477">
        <v>106.05</v>
      </c>
      <c r="E54" s="477">
        <v>107.08</v>
      </c>
      <c r="F54" s="477">
        <v>108.17</v>
      </c>
      <c r="G54" s="479">
        <v>615</v>
      </c>
      <c r="H54" s="273" t="s">
        <v>315</v>
      </c>
      <c r="I54" s="274" t="s">
        <v>2</v>
      </c>
    </row>
    <row r="55" spans="1:9" s="275" customFormat="1" ht="15.75" thickTop="1" thickBot="1">
      <c r="A55" s="154" t="s">
        <v>3</v>
      </c>
      <c r="B55" s="469" t="s">
        <v>197</v>
      </c>
      <c r="C55" s="477">
        <v>113</v>
      </c>
      <c r="D55" s="477">
        <v>90.666666666666671</v>
      </c>
      <c r="E55" s="477">
        <v>88</v>
      </c>
      <c r="F55" s="477">
        <v>100.33333333333333</v>
      </c>
      <c r="G55" s="477">
        <v>46</v>
      </c>
      <c r="H55" s="16" t="s">
        <v>735</v>
      </c>
      <c r="I55" s="25" t="s">
        <v>3</v>
      </c>
    </row>
    <row r="56" spans="1:9" s="298" customFormat="1" ht="15.75" thickTop="1" thickBot="1">
      <c r="A56" s="276" t="s">
        <v>6</v>
      </c>
      <c r="B56" s="272" t="s">
        <v>282</v>
      </c>
      <c r="C56" s="246">
        <v>109.80333333333334</v>
      </c>
      <c r="D56" s="246">
        <v>112.55666666666666</v>
      </c>
      <c r="E56" s="246">
        <v>113.30333333333333</v>
      </c>
      <c r="F56" s="246">
        <v>116.34666666666668</v>
      </c>
      <c r="G56" s="457">
        <v>565</v>
      </c>
      <c r="H56" s="277" t="s">
        <v>316</v>
      </c>
      <c r="I56" s="278" t="s">
        <v>6</v>
      </c>
    </row>
    <row r="57" spans="1:9" s="275" customFormat="1" ht="15.75" thickTop="1" thickBot="1">
      <c r="A57" s="154" t="s">
        <v>7</v>
      </c>
      <c r="B57" s="469" t="s">
        <v>283</v>
      </c>
      <c r="C57" s="476">
        <v>100.62333333333333</v>
      </c>
      <c r="D57" s="476">
        <v>99.756666666666661</v>
      </c>
      <c r="E57" s="476">
        <v>100.73000000000002</v>
      </c>
      <c r="F57" s="476">
        <v>100.76666666666667</v>
      </c>
      <c r="G57" s="477">
        <v>340</v>
      </c>
      <c r="H57" s="16" t="s">
        <v>164</v>
      </c>
      <c r="I57" s="25" t="s">
        <v>7</v>
      </c>
    </row>
    <row r="58" spans="1:9" s="298" customFormat="1" ht="15.75" thickTop="1" thickBot="1">
      <c r="A58" s="271" t="s">
        <v>257</v>
      </c>
      <c r="B58" s="478" t="s">
        <v>284</v>
      </c>
      <c r="C58" s="477">
        <v>132.19666666666669</v>
      </c>
      <c r="D58" s="477">
        <v>144.21</v>
      </c>
      <c r="E58" s="477">
        <v>144.64666666666668</v>
      </c>
      <c r="F58" s="477">
        <v>155.73000000000002</v>
      </c>
      <c r="G58" s="479">
        <v>154</v>
      </c>
      <c r="H58" s="273" t="s">
        <v>317</v>
      </c>
      <c r="I58" s="274" t="s">
        <v>257</v>
      </c>
    </row>
    <row r="59" spans="1:9" s="275" customFormat="1" ht="15.75" thickTop="1" thickBot="1">
      <c r="A59" s="154" t="s">
        <v>258</v>
      </c>
      <c r="B59" s="469" t="s">
        <v>199</v>
      </c>
      <c r="C59" s="477">
        <v>101</v>
      </c>
      <c r="D59" s="477">
        <v>101</v>
      </c>
      <c r="E59" s="477">
        <v>101</v>
      </c>
      <c r="F59" s="477">
        <v>101</v>
      </c>
      <c r="G59" s="477">
        <v>48</v>
      </c>
      <c r="H59" s="16" t="s">
        <v>214</v>
      </c>
      <c r="I59" s="25" t="s">
        <v>258</v>
      </c>
    </row>
    <row r="60" spans="1:9" s="298" customFormat="1" ht="15.75" thickTop="1" thickBot="1">
      <c r="A60" s="448" t="s">
        <v>259</v>
      </c>
      <c r="B60" s="480" t="s">
        <v>200</v>
      </c>
      <c r="C60" s="481">
        <v>114</v>
      </c>
      <c r="D60" s="481">
        <v>114</v>
      </c>
      <c r="E60" s="481">
        <v>115</v>
      </c>
      <c r="F60" s="481">
        <v>115</v>
      </c>
      <c r="G60" s="481">
        <v>23</v>
      </c>
      <c r="H60" s="454" t="s">
        <v>215</v>
      </c>
      <c r="I60" s="455" t="s">
        <v>259</v>
      </c>
    </row>
    <row r="61" spans="1:9">
      <c r="C61" s="459"/>
      <c r="D61" s="459"/>
      <c r="E61" s="459"/>
      <c r="F61" s="459"/>
      <c r="G61" s="459"/>
    </row>
    <row r="62" spans="1:9">
      <c r="C62" s="459"/>
      <c r="D62" s="459"/>
      <c r="E62" s="459"/>
      <c r="F62" s="459"/>
      <c r="G62" s="459"/>
    </row>
    <row r="63" spans="1:9">
      <c r="C63" s="459"/>
      <c r="D63" s="459"/>
      <c r="E63" s="459"/>
      <c r="F63" s="459"/>
      <c r="G63" s="459"/>
    </row>
    <row r="64" spans="1:9">
      <c r="C64" s="459"/>
      <c r="D64" s="459"/>
      <c r="E64" s="459"/>
      <c r="F64" s="459"/>
      <c r="G64" s="459"/>
    </row>
    <row r="65" spans="2:7">
      <c r="C65" s="459"/>
      <c r="D65" s="459"/>
      <c r="E65" s="459"/>
      <c r="F65" s="459"/>
      <c r="G65" s="459"/>
    </row>
    <row r="66" spans="2:7">
      <c r="B66" s="75"/>
      <c r="C66" s="247"/>
      <c r="D66" s="247"/>
      <c r="E66" s="247"/>
      <c r="F66" s="247"/>
      <c r="G66" s="247"/>
    </row>
    <row r="67" spans="2:7">
      <c r="B67" s="75"/>
      <c r="C67" s="247"/>
      <c r="D67" s="247"/>
      <c r="E67" s="247"/>
      <c r="F67" s="247"/>
      <c r="G67" s="247"/>
    </row>
    <row r="68" spans="2:7">
      <c r="B68" s="75"/>
      <c r="C68" s="247"/>
      <c r="D68" s="247"/>
      <c r="E68" s="247"/>
      <c r="F68" s="247"/>
      <c r="G68" s="247"/>
    </row>
    <row r="69" spans="2:7">
      <c r="B69" s="75"/>
      <c r="C69" s="247"/>
      <c r="D69" s="247"/>
      <c r="E69" s="247"/>
      <c r="F69" s="247"/>
      <c r="G69" s="247"/>
    </row>
    <row r="70" spans="2:7">
      <c r="B70" s="77"/>
      <c r="C70" s="247"/>
      <c r="D70" s="248"/>
      <c r="E70" s="248"/>
      <c r="F70" s="249"/>
      <c r="G70" s="249"/>
    </row>
    <row r="71" spans="2:7">
      <c r="B71" s="77"/>
      <c r="C71" s="247"/>
      <c r="D71" s="248"/>
      <c r="E71" s="248"/>
      <c r="F71" s="249"/>
      <c r="G71" s="249"/>
    </row>
    <row r="72" spans="2:7">
      <c r="B72" s="77"/>
      <c r="C72" s="247"/>
      <c r="D72" s="248"/>
      <c r="E72" s="248"/>
      <c r="F72" s="249"/>
      <c r="G72" s="249"/>
    </row>
    <row r="73" spans="2:7">
      <c r="B73" s="77"/>
      <c r="C73" s="247"/>
      <c r="D73" s="248"/>
      <c r="E73" s="248"/>
      <c r="F73" s="249"/>
      <c r="G73" s="249"/>
    </row>
    <row r="74" spans="2:7">
      <c r="B74" s="77"/>
      <c r="C74" s="247"/>
      <c r="D74" s="248"/>
      <c r="E74" s="248"/>
      <c r="F74" s="249"/>
      <c r="G74" s="249"/>
    </row>
    <row r="75" spans="2:7">
      <c r="B75" s="77"/>
      <c r="C75" s="247"/>
      <c r="D75" s="248"/>
      <c r="E75" s="248"/>
      <c r="F75" s="249"/>
      <c r="G75" s="249"/>
    </row>
    <row r="76" spans="2:7">
      <c r="B76" s="77"/>
      <c r="C76" s="247"/>
      <c r="D76" s="248"/>
      <c r="E76" s="248"/>
      <c r="F76" s="249"/>
      <c r="G76" s="249"/>
    </row>
    <row r="77" spans="2:7">
      <c r="B77" s="77"/>
      <c r="C77" s="247"/>
      <c r="D77" s="248"/>
      <c r="E77" s="248"/>
      <c r="F77" s="249"/>
      <c r="G77" s="249"/>
    </row>
    <row r="78" spans="2:7">
      <c r="B78" s="77"/>
      <c r="C78" s="247"/>
      <c r="D78" s="248"/>
      <c r="E78" s="248"/>
      <c r="F78" s="249"/>
      <c r="G78" s="249"/>
    </row>
    <row r="79" spans="2:7">
      <c r="B79" s="77"/>
      <c r="C79" s="247"/>
      <c r="D79" s="248"/>
      <c r="E79" s="248"/>
      <c r="F79" s="249"/>
      <c r="G79" s="249"/>
    </row>
    <row r="80" spans="2:7">
      <c r="B80" s="77"/>
      <c r="C80" s="247"/>
      <c r="D80" s="248"/>
      <c r="E80" s="248"/>
      <c r="F80" s="249"/>
      <c r="G80" s="249"/>
    </row>
    <row r="81" spans="2:7">
      <c r="B81" s="77"/>
      <c r="C81" s="247"/>
      <c r="D81" s="248"/>
      <c r="E81" s="248"/>
      <c r="F81" s="249"/>
      <c r="G81" s="249"/>
    </row>
    <row r="82" spans="2:7">
      <c r="B82" s="77"/>
      <c r="C82" s="247"/>
      <c r="D82" s="248"/>
      <c r="E82" s="248"/>
      <c r="F82" s="249"/>
      <c r="G82" s="249"/>
    </row>
    <row r="83" spans="2:7">
      <c r="B83" s="77"/>
      <c r="C83" s="247"/>
      <c r="D83" s="248"/>
      <c r="E83" s="248"/>
      <c r="F83" s="249"/>
      <c r="G83" s="249"/>
    </row>
    <row r="84" spans="2:7">
      <c r="B84" s="77"/>
      <c r="C84" s="247"/>
      <c r="D84" s="248"/>
      <c r="E84" s="248"/>
      <c r="F84" s="249"/>
      <c r="G84" s="249"/>
    </row>
    <row r="85" spans="2:7">
      <c r="B85" s="77"/>
      <c r="C85" s="247"/>
      <c r="D85" s="248"/>
      <c r="E85" s="248"/>
      <c r="F85" s="249"/>
      <c r="G85" s="249"/>
    </row>
    <row r="86" spans="2:7">
      <c r="B86" s="77"/>
      <c r="C86" s="247"/>
      <c r="D86" s="248"/>
      <c r="E86" s="248"/>
      <c r="F86" s="249"/>
      <c r="G86" s="249"/>
    </row>
    <row r="87" spans="2:7">
      <c r="B87" s="77"/>
      <c r="C87" s="247"/>
      <c r="D87" s="248"/>
      <c r="E87" s="248"/>
      <c r="F87" s="249"/>
      <c r="G87" s="249"/>
    </row>
    <row r="88" spans="2:7">
      <c r="B88" s="77"/>
      <c r="C88" s="247"/>
      <c r="D88" s="248"/>
      <c r="E88" s="248"/>
      <c r="F88" s="249"/>
      <c r="G88" s="249"/>
    </row>
    <row r="89" spans="2:7">
      <c r="B89" s="77"/>
      <c r="C89" s="247"/>
      <c r="D89" s="248"/>
      <c r="E89" s="248"/>
      <c r="F89" s="249"/>
      <c r="G89" s="249"/>
    </row>
    <row r="90" spans="2:7">
      <c r="B90" s="77"/>
      <c r="C90" s="247"/>
      <c r="D90" s="248"/>
      <c r="E90" s="248"/>
      <c r="F90" s="249"/>
      <c r="G90" s="249"/>
    </row>
    <row r="91" spans="2:7">
      <c r="B91" s="77"/>
      <c r="C91" s="247"/>
      <c r="D91" s="248"/>
      <c r="E91" s="248"/>
      <c r="F91" s="249"/>
      <c r="G91" s="249"/>
    </row>
    <row r="92" spans="2:7">
      <c r="B92" s="77"/>
      <c r="C92" s="247"/>
      <c r="D92" s="248"/>
      <c r="E92" s="248"/>
      <c r="F92" s="249"/>
      <c r="G92" s="249"/>
    </row>
    <row r="93" spans="2:7">
      <c r="B93" s="77"/>
      <c r="C93" s="247"/>
      <c r="D93" s="248"/>
      <c r="E93" s="248"/>
      <c r="F93" s="249"/>
      <c r="G93" s="249"/>
    </row>
    <row r="94" spans="2:7">
      <c r="B94" s="77"/>
      <c r="C94" s="247"/>
      <c r="D94" s="248"/>
      <c r="E94" s="248"/>
      <c r="F94" s="249"/>
      <c r="G94" s="249"/>
    </row>
    <row r="95" spans="2:7">
      <c r="B95" s="77"/>
      <c r="C95" s="247"/>
      <c r="D95" s="248"/>
      <c r="E95" s="248"/>
      <c r="F95" s="249"/>
      <c r="G95" s="249"/>
    </row>
    <row r="96" spans="2:7">
      <c r="B96" s="77"/>
      <c r="C96" s="247"/>
      <c r="D96" s="248"/>
      <c r="E96" s="248"/>
      <c r="F96" s="249"/>
      <c r="G96" s="249"/>
    </row>
    <row r="97" spans="2:7">
      <c r="B97" s="77"/>
      <c r="C97" s="247"/>
      <c r="D97" s="248"/>
      <c r="E97" s="248"/>
      <c r="F97" s="249"/>
      <c r="G97" s="249"/>
    </row>
    <row r="98" spans="2:7">
      <c r="B98" s="77"/>
      <c r="C98" s="247"/>
      <c r="D98" s="248"/>
      <c r="E98" s="248"/>
      <c r="F98" s="249"/>
      <c r="G98" s="249"/>
    </row>
    <row r="99" spans="2:7">
      <c r="B99" s="77"/>
      <c r="C99" s="247"/>
      <c r="D99" s="248"/>
      <c r="E99" s="248"/>
      <c r="F99" s="249"/>
      <c r="G99" s="249"/>
    </row>
    <row r="100" spans="2:7">
      <c r="B100" s="77"/>
      <c r="C100" s="247"/>
      <c r="D100" s="248"/>
      <c r="E100" s="248"/>
      <c r="F100" s="249"/>
      <c r="G100" s="249"/>
    </row>
    <row r="101" spans="2:7">
      <c r="B101" s="77"/>
      <c r="C101" s="75"/>
      <c r="D101" s="76"/>
      <c r="E101" s="76"/>
      <c r="F101" s="77"/>
      <c r="G101" s="77"/>
    </row>
    <row r="102" spans="2:7">
      <c r="B102" s="77"/>
      <c r="C102" s="75"/>
      <c r="D102" s="76"/>
      <c r="E102" s="76"/>
      <c r="F102" s="77"/>
      <c r="G102" s="77"/>
    </row>
    <row r="103" spans="2:7">
      <c r="B103" s="77"/>
      <c r="C103" s="75"/>
      <c r="D103" s="76"/>
      <c r="E103" s="76"/>
      <c r="F103" s="77"/>
      <c r="G103" s="77"/>
    </row>
    <row r="104" spans="2:7">
      <c r="B104" s="77"/>
      <c r="C104" s="75"/>
      <c r="D104" s="76"/>
      <c r="E104" s="76"/>
      <c r="F104" s="77"/>
      <c r="G104" s="77"/>
    </row>
    <row r="105" spans="2:7">
      <c r="B105" s="77"/>
      <c r="C105" s="75"/>
      <c r="D105" s="76"/>
      <c r="E105" s="76"/>
      <c r="F105" s="77"/>
      <c r="G105" s="77"/>
    </row>
    <row r="119" ht="75" customHeight="1"/>
  </sheetData>
  <mergeCells count="5">
    <mergeCell ref="B1:I1"/>
    <mergeCell ref="A2:I2"/>
    <mergeCell ref="A3:I3"/>
    <mergeCell ref="A4:I4"/>
    <mergeCell ref="A5:I5"/>
  </mergeCells>
  <phoneticPr fontId="0" type="noConversion"/>
  <printOptions horizontalCentered="1" verticalCentered="1"/>
  <pageMargins left="0" right="0" top="0" bottom="0" header="0.31496062992126" footer="0.31496062992126"/>
  <pageSetup paperSize="9" scale="88" orientation="landscape" r:id="rId1"/>
  <headerFooter>
    <oddFooter>&amp;L_x000D_&amp;1#&amp;"Aptos"&amp;10&amp;K13A10E Classification: C0 Public - تصنيف الوثيقة عام</oddFooter>
  </headerFooter>
  <rowBreaks count="2" manualBreakCount="2">
    <brk id="26" max="8" man="1"/>
    <brk id="44" max="8" man="1"/>
  </rowBreaks>
  <ignoredErrors>
    <ignoredError sqref="A12:A62 I12:I60"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165"/>
  <sheetViews>
    <sheetView rightToLeft="1" view="pageBreakPreview" topLeftCell="A102" zoomScale="90" zoomScaleNormal="90" zoomScaleSheetLayoutView="90" workbookViewId="0">
      <selection activeCell="E120" sqref="E120"/>
    </sheetView>
  </sheetViews>
  <sheetFormatPr defaultColWidth="9.140625" defaultRowHeight="14.25"/>
  <cols>
    <col min="1" max="1" width="17.7109375" style="28" customWidth="1"/>
    <col min="2" max="2" width="12.28515625" style="28" customWidth="1"/>
    <col min="3" max="3" width="36.85546875" style="28" customWidth="1"/>
    <col min="4" max="4" width="8.5703125" style="28" customWidth="1"/>
    <col min="5" max="5" width="39.28515625" style="28" customWidth="1"/>
    <col min="6" max="6" width="8.140625" style="28" customWidth="1"/>
    <col min="7" max="7" width="62.5703125" style="157" customWidth="1"/>
    <col min="8" max="14" width="9.140625" style="157"/>
    <col min="15" max="16384" width="9.140625" style="28"/>
  </cols>
  <sheetData>
    <row r="1" spans="1:14" s="302" customFormat="1">
      <c r="G1" s="303"/>
      <c r="H1" s="303"/>
      <c r="I1" s="303"/>
      <c r="J1" s="303"/>
      <c r="K1" s="303"/>
      <c r="L1" s="303"/>
      <c r="M1" s="303"/>
      <c r="N1" s="303"/>
    </row>
    <row r="2" spans="1:14" s="304" customFormat="1" ht="24.75" customHeight="1">
      <c r="G2" s="305"/>
      <c r="H2" s="305"/>
      <c r="I2" s="305"/>
      <c r="J2" s="305"/>
      <c r="K2" s="305"/>
      <c r="L2" s="305"/>
      <c r="M2" s="305"/>
      <c r="N2" s="305"/>
    </row>
    <row r="3" spans="1:14" s="302" customFormat="1" ht="43.5" customHeight="1">
      <c r="G3" s="303"/>
      <c r="H3" s="303"/>
      <c r="I3" s="303"/>
      <c r="J3" s="303"/>
      <c r="K3" s="303"/>
      <c r="L3" s="303"/>
      <c r="M3" s="303"/>
      <c r="N3" s="303"/>
    </row>
    <row r="4" spans="1:14" ht="30" customHeight="1"/>
    <row r="5" spans="1:14" ht="30" customHeight="1"/>
    <row r="6" spans="1:14" ht="30" customHeight="1"/>
    <row r="7" spans="1:14" s="29" customFormat="1" ht="30" customHeight="1">
      <c r="J7" s="158"/>
      <c r="K7" s="158"/>
      <c r="L7" s="158"/>
      <c r="M7" s="158"/>
      <c r="N7" s="158"/>
    </row>
    <row r="8" spans="1:14" s="29" customFormat="1" ht="30" customHeight="1">
      <c r="J8" s="158"/>
      <c r="K8" s="158"/>
      <c r="L8" s="158"/>
      <c r="M8" s="158"/>
      <c r="N8" s="158"/>
    </row>
    <row r="9" spans="1:14" s="29" customFormat="1" ht="30" customHeight="1">
      <c r="J9" s="158"/>
      <c r="K9" s="158"/>
      <c r="L9" s="158"/>
      <c r="M9" s="158"/>
      <c r="N9" s="158"/>
    </row>
    <row r="10" spans="1:14" s="29" customFormat="1" ht="30" customHeight="1">
      <c r="J10" s="158"/>
      <c r="K10" s="158"/>
      <c r="L10" s="158"/>
      <c r="M10" s="158"/>
      <c r="N10" s="158"/>
    </row>
    <row r="11" spans="1:14" s="29" customFormat="1" ht="30" customHeight="1">
      <c r="J11" s="158"/>
      <c r="K11" s="158"/>
      <c r="L11" s="158"/>
      <c r="M11" s="158"/>
      <c r="N11" s="158"/>
    </row>
    <row r="12" spans="1:14" s="29" customFormat="1" ht="30" customHeight="1">
      <c r="J12" s="158"/>
      <c r="K12" s="158"/>
      <c r="L12" s="158"/>
      <c r="M12" s="158"/>
      <c r="N12" s="158"/>
    </row>
    <row r="13" spans="1:14" s="29" customFormat="1" ht="30" customHeight="1">
      <c r="A13" s="512"/>
      <c r="B13" s="512"/>
      <c r="C13" s="512"/>
      <c r="D13" s="512"/>
      <c r="E13" s="70"/>
      <c r="J13" s="158"/>
      <c r="K13" s="158"/>
      <c r="L13" s="158"/>
      <c r="M13" s="158"/>
      <c r="N13" s="158"/>
    </row>
    <row r="14" spans="1:14" s="29" customFormat="1" ht="30" customHeight="1">
      <c r="J14" s="158"/>
      <c r="K14" s="158"/>
      <c r="L14" s="158"/>
      <c r="M14" s="158"/>
      <c r="N14" s="158"/>
    </row>
    <row r="15" spans="1:14" ht="30" customHeight="1">
      <c r="B15" s="30"/>
    </row>
    <row r="16" spans="1:14" ht="30" customHeight="1">
      <c r="B16" s="30"/>
    </row>
    <row r="17" spans="1:6" ht="30" customHeight="1"/>
    <row r="18" spans="1:6" ht="30" customHeight="1"/>
    <row r="19" spans="1:6" ht="30" customHeight="1"/>
    <row r="20" spans="1:6" ht="30" customHeight="1">
      <c r="A20" s="512" t="s">
        <v>487</v>
      </c>
      <c r="B20" s="512"/>
      <c r="C20" s="512"/>
      <c r="D20" s="512"/>
      <c r="E20" s="512"/>
      <c r="F20" s="70"/>
    </row>
    <row r="21" spans="1:6" hidden="1"/>
    <row r="22" spans="1:6" hidden="1"/>
    <row r="23" spans="1:6" hidden="1"/>
    <row r="24" spans="1:6" ht="96.75" hidden="1" customHeight="1"/>
    <row r="25" spans="1:6" hidden="1"/>
    <row r="26" spans="1:6" hidden="1"/>
    <row r="27" spans="1:6" hidden="1"/>
    <row r="28" spans="1:6" hidden="1"/>
    <row r="29" spans="1:6" hidden="1"/>
    <row r="30" spans="1:6" hidden="1"/>
    <row r="31" spans="1:6" hidden="1"/>
    <row r="32" spans="1:6" hidden="1"/>
    <row r="33" spans="3:4" hidden="1"/>
    <row r="34" spans="3:4" hidden="1"/>
    <row r="35" spans="3:4" hidden="1"/>
    <row r="36" spans="3:4" hidden="1">
      <c r="C36" s="31"/>
      <c r="D36" s="31"/>
    </row>
    <row r="37" spans="3:4" hidden="1">
      <c r="C37" s="32"/>
      <c r="D37" s="33"/>
    </row>
    <row r="38" spans="3:4" hidden="1">
      <c r="C38" s="32"/>
      <c r="D38" s="34"/>
    </row>
    <row r="39" spans="3:4" hidden="1">
      <c r="C39" s="33"/>
      <c r="D39" s="34"/>
    </row>
    <row r="40" spans="3:4" hidden="1">
      <c r="C40" s="33"/>
      <c r="D40" s="35"/>
    </row>
    <row r="41" spans="3:4" hidden="1">
      <c r="C41" s="33"/>
      <c r="D41" s="35"/>
    </row>
    <row r="42" spans="3:4" hidden="1">
      <c r="C42" s="33"/>
      <c r="D42" s="35"/>
    </row>
    <row r="43" spans="3:4" hidden="1">
      <c r="C43" s="33"/>
      <c r="D43" s="35"/>
    </row>
    <row r="44" spans="3:4" hidden="1">
      <c r="C44" s="33"/>
      <c r="D44" s="35"/>
    </row>
    <row r="45" spans="3:4" hidden="1">
      <c r="C45" s="33"/>
      <c r="D45" s="35"/>
    </row>
    <row r="46" spans="3:4" hidden="1">
      <c r="C46" s="33"/>
      <c r="D46" s="35"/>
    </row>
    <row r="47" spans="3:4" hidden="1">
      <c r="C47" s="33"/>
      <c r="D47" s="35"/>
    </row>
    <row r="48" spans="3:4" hidden="1">
      <c r="C48" s="33"/>
      <c r="D48" s="35"/>
    </row>
    <row r="49" spans="3:4" hidden="1">
      <c r="C49" s="33"/>
      <c r="D49" s="35"/>
    </row>
    <row r="50" spans="3:4" hidden="1">
      <c r="C50" s="33"/>
      <c r="D50" s="35"/>
    </row>
    <row r="51" spans="3:4" hidden="1">
      <c r="C51" s="33"/>
      <c r="D51" s="35"/>
    </row>
    <row r="52" spans="3:4" hidden="1">
      <c r="C52" s="33"/>
      <c r="D52" s="35"/>
    </row>
    <row r="53" spans="3:4" hidden="1">
      <c r="C53" s="33"/>
      <c r="D53" s="35"/>
    </row>
    <row r="54" spans="3:4" hidden="1">
      <c r="C54" s="33"/>
      <c r="D54" s="35"/>
    </row>
    <row r="55" spans="3:4" hidden="1">
      <c r="C55" s="33"/>
      <c r="D55" s="35"/>
    </row>
    <row r="56" spans="3:4" hidden="1">
      <c r="C56" s="33"/>
      <c r="D56" s="35"/>
    </row>
    <row r="57" spans="3:4" hidden="1">
      <c r="C57" s="33"/>
      <c r="D57" s="35"/>
    </row>
    <row r="58" spans="3:4" hidden="1">
      <c r="C58" s="33"/>
      <c r="D58" s="35"/>
    </row>
    <row r="59" spans="3:4" hidden="1">
      <c r="C59" s="33"/>
      <c r="D59" s="35"/>
    </row>
    <row r="60" spans="3:4" hidden="1">
      <c r="C60" s="33"/>
      <c r="D60" s="35"/>
    </row>
    <row r="61" spans="3:4" hidden="1">
      <c r="C61" s="33"/>
      <c r="D61" s="35"/>
    </row>
    <row r="62" spans="3:4" hidden="1">
      <c r="C62" s="33"/>
      <c r="D62" s="35"/>
    </row>
    <row r="63" spans="3:4" hidden="1">
      <c r="C63" s="33"/>
      <c r="D63" s="35"/>
    </row>
    <row r="64" spans="3:4" hidden="1">
      <c r="C64" s="33"/>
      <c r="D64" s="35"/>
    </row>
    <row r="65" spans="3:4" hidden="1">
      <c r="C65" s="33"/>
      <c r="D65" s="35"/>
    </row>
    <row r="66" spans="3:4" hidden="1">
      <c r="C66" s="33"/>
      <c r="D66" s="35"/>
    </row>
    <row r="67" spans="3:4" hidden="1">
      <c r="C67" s="33"/>
      <c r="D67" s="35"/>
    </row>
    <row r="68" spans="3:4" hidden="1">
      <c r="C68" s="33"/>
      <c r="D68" s="35"/>
    </row>
    <row r="69" spans="3:4" hidden="1">
      <c r="C69" s="33"/>
      <c r="D69" s="35"/>
    </row>
    <row r="70" spans="3:4" hidden="1">
      <c r="C70" s="33"/>
      <c r="D70" s="35"/>
    </row>
    <row r="71" spans="3:4" hidden="1">
      <c r="C71" s="33"/>
      <c r="D71" s="35"/>
    </row>
    <row r="72" spans="3:4" hidden="1">
      <c r="C72" s="33"/>
      <c r="D72" s="35"/>
    </row>
    <row r="73" spans="3:4" hidden="1">
      <c r="C73" s="33"/>
      <c r="D73" s="35"/>
    </row>
    <row r="74" spans="3:4" hidden="1">
      <c r="C74" s="33"/>
      <c r="D74" s="35"/>
    </row>
    <row r="75" spans="3:4" hidden="1">
      <c r="C75" s="36"/>
      <c r="D75" s="35"/>
    </row>
    <row r="76" spans="3:4" hidden="1"/>
    <row r="77" spans="3:4" hidden="1"/>
    <row r="78" spans="3:4" hidden="1"/>
    <row r="79" spans="3:4" hidden="1"/>
    <row r="80" spans="3:4" hidden="1"/>
    <row r="81" hidden="1"/>
    <row r="82" hidden="1"/>
    <row r="83" hidden="1"/>
    <row r="84" hidden="1"/>
    <row r="85" hidden="1"/>
    <row r="86" hidden="1"/>
    <row r="87" hidden="1"/>
    <row r="88" hidden="1"/>
    <row r="89" hidden="1"/>
    <row r="112" spans="1:3">
      <c r="A112" s="157"/>
      <c r="B112" s="157"/>
      <c r="C112" s="157"/>
    </row>
    <row r="113" spans="1:16" ht="45">
      <c r="A113" s="160" t="s">
        <v>380</v>
      </c>
      <c r="B113" s="172">
        <f>SUM('104'!F9)</f>
        <v>1345</v>
      </c>
      <c r="C113" s="172">
        <f>SUM(B113/B124*100)</f>
        <v>14.401970232358924</v>
      </c>
    </row>
    <row r="114" spans="1:16" ht="30">
      <c r="A114" s="160" t="s">
        <v>381</v>
      </c>
      <c r="B114" s="173">
        <f>SUM('104'!F12)</f>
        <v>28</v>
      </c>
      <c r="C114" s="172">
        <f>SUM(B114/B124*100)</f>
        <v>0.29981796766249064</v>
      </c>
    </row>
    <row r="115" spans="1:16" ht="45">
      <c r="A115" s="160" t="s">
        <v>741</v>
      </c>
      <c r="B115" s="173">
        <f>SUM('104'!F14)</f>
        <v>558</v>
      </c>
      <c r="C115" s="172">
        <f>SUM(B115/B124*100)</f>
        <v>5.9749437841310638</v>
      </c>
    </row>
    <row r="116" spans="1:16" ht="90">
      <c r="A116" s="160" t="s">
        <v>321</v>
      </c>
      <c r="B116" s="174">
        <f>SUM('104'!F17)</f>
        <v>2117</v>
      </c>
      <c r="C116" s="172">
        <f>SUM(B116/B124*100)</f>
        <v>22.668379912196166</v>
      </c>
    </row>
    <row r="117" spans="1:16" customFormat="1" ht="22.9" customHeight="1">
      <c r="A117" s="160" t="s">
        <v>797</v>
      </c>
      <c r="B117" s="174">
        <f>SUM('104'!F22)</f>
        <v>788</v>
      </c>
      <c r="C117" s="172">
        <f>SUM(B117/B124*100)</f>
        <v>8.4377342327872356</v>
      </c>
      <c r="G117" s="159"/>
      <c r="H117" s="159"/>
      <c r="I117" s="159"/>
      <c r="J117" s="159"/>
      <c r="K117" s="159"/>
      <c r="L117" s="159"/>
      <c r="M117" s="22">
        <v>2015</v>
      </c>
      <c r="N117" s="22">
        <v>2014</v>
      </c>
      <c r="O117" s="22">
        <v>2013</v>
      </c>
      <c r="P117" s="22">
        <v>2012</v>
      </c>
    </row>
    <row r="118" spans="1:16" customFormat="1" ht="22.9" customHeight="1">
      <c r="A118" s="160" t="s">
        <v>385</v>
      </c>
      <c r="B118" s="174">
        <f>SUM('104'!F29)</f>
        <v>265</v>
      </c>
      <c r="C118" s="172">
        <f>SUM(B118/B124*100)</f>
        <v>2.8375629082342866</v>
      </c>
      <c r="D118" s="95"/>
      <c r="E118" s="95"/>
      <c r="F118" s="95"/>
      <c r="G118" s="159"/>
      <c r="H118" s="159"/>
      <c r="I118" s="159"/>
      <c r="J118" s="159"/>
      <c r="K118" s="159"/>
      <c r="L118" s="159"/>
      <c r="M118" s="99"/>
      <c r="N118" s="99"/>
      <c r="O118" s="99"/>
      <c r="P118" s="99"/>
    </row>
    <row r="119" spans="1:16" customFormat="1" ht="22.9" customHeight="1">
      <c r="A119" s="160" t="s">
        <v>386</v>
      </c>
      <c r="B119" s="174">
        <f>SUM('104'!F33)</f>
        <v>1459</v>
      </c>
      <c r="C119" s="172">
        <f>SUM(B119/B124*100)</f>
        <v>15.622657672127637</v>
      </c>
      <c r="D119" s="95"/>
      <c r="E119" s="95"/>
      <c r="F119" s="95"/>
      <c r="G119" s="159"/>
      <c r="H119" s="159"/>
      <c r="I119" s="159"/>
      <c r="J119" s="159"/>
      <c r="K119" s="159"/>
      <c r="L119" s="159"/>
      <c r="M119" s="99"/>
      <c r="N119" s="99"/>
      <c r="O119" s="99"/>
      <c r="P119" s="99"/>
    </row>
    <row r="120" spans="1:16" customFormat="1" ht="22.9" customHeight="1">
      <c r="A120" s="160" t="s">
        <v>514</v>
      </c>
      <c r="B120" s="174">
        <f>SUM('104'!F37)</f>
        <v>523</v>
      </c>
      <c r="C120" s="172">
        <f>SUM(B120/B124*100)</f>
        <v>5.6001713245529503</v>
      </c>
      <c r="D120" s="95"/>
      <c r="E120" s="95"/>
      <c r="F120" s="95"/>
      <c r="G120" s="159"/>
      <c r="H120" s="159"/>
      <c r="I120" s="159"/>
      <c r="J120" s="159"/>
      <c r="K120" s="159"/>
      <c r="L120" s="159"/>
      <c r="M120" s="99"/>
      <c r="N120" s="99"/>
      <c r="O120" s="99"/>
      <c r="P120" s="99"/>
    </row>
    <row r="121" spans="1:16" customFormat="1" ht="22.9" customHeight="1">
      <c r="A121" s="160" t="s">
        <v>388</v>
      </c>
      <c r="B121" s="174">
        <f>SUM('104'!F41)</f>
        <v>1113</v>
      </c>
      <c r="C121" s="172">
        <f>SUM(B121/B124*100)</f>
        <v>11.917764214584002</v>
      </c>
      <c r="D121" s="95"/>
      <c r="E121" s="95"/>
      <c r="F121" s="95"/>
      <c r="G121" s="159"/>
      <c r="H121" s="159"/>
      <c r="I121" s="159"/>
      <c r="J121" s="159"/>
      <c r="K121" s="159"/>
      <c r="L121" s="159"/>
      <c r="M121" s="99"/>
      <c r="N121" s="99"/>
      <c r="O121" s="99"/>
      <c r="P121" s="99"/>
    </row>
    <row r="122" spans="1:16" customFormat="1" ht="22.9" customHeight="1">
      <c r="A122" s="160" t="s">
        <v>515</v>
      </c>
      <c r="B122" s="174">
        <f>SUM('104'!F47)</f>
        <v>578</v>
      </c>
      <c r="C122" s="172">
        <f>SUM(B122/B124*100)</f>
        <v>6.1890994753185566</v>
      </c>
      <c r="D122" s="95"/>
      <c r="E122" s="95"/>
      <c r="F122" s="95"/>
      <c r="G122" s="159"/>
      <c r="H122" s="159"/>
      <c r="I122" s="159"/>
      <c r="J122" s="159"/>
      <c r="K122" s="159"/>
      <c r="L122" s="159"/>
      <c r="M122" s="99"/>
      <c r="N122" s="99"/>
      <c r="O122" s="99"/>
      <c r="P122" s="99"/>
    </row>
    <row r="123" spans="1:16" customFormat="1" ht="22.9" customHeight="1">
      <c r="A123" s="160" t="s">
        <v>742</v>
      </c>
      <c r="B123" s="174">
        <f>SUM('104'!F55)</f>
        <v>565</v>
      </c>
      <c r="C123" s="172">
        <f>SUM(B123/B124*100)</f>
        <v>6.0498982760466866</v>
      </c>
      <c r="D123" s="95"/>
      <c r="E123" s="95"/>
      <c r="F123" s="95"/>
      <c r="G123" s="159"/>
      <c r="H123" s="159"/>
      <c r="I123" s="159"/>
      <c r="J123" s="159"/>
      <c r="K123" s="159"/>
      <c r="L123" s="159"/>
      <c r="M123" s="99"/>
      <c r="N123" s="99"/>
      <c r="O123" s="99"/>
      <c r="P123" s="99"/>
    </row>
    <row r="124" spans="1:16" customFormat="1" ht="22.9" customHeight="1">
      <c r="A124" s="157"/>
      <c r="B124" s="173">
        <f>SUM(B113:B123)</f>
        <v>9339</v>
      </c>
      <c r="C124" s="157"/>
      <c r="D124" s="95"/>
      <c r="E124" s="95"/>
      <c r="F124" s="95"/>
      <c r="G124" s="159"/>
      <c r="H124" s="159"/>
      <c r="I124" s="159"/>
      <c r="J124" s="159"/>
      <c r="K124" s="159"/>
      <c r="L124" s="159"/>
      <c r="M124" s="99"/>
      <c r="N124" s="99"/>
      <c r="O124" s="99"/>
      <c r="P124" s="99"/>
    </row>
    <row r="125" spans="1:16" customFormat="1" ht="22.9" customHeight="1">
      <c r="A125" s="157"/>
      <c r="B125" s="157"/>
      <c r="C125" s="157"/>
      <c r="D125" s="95"/>
      <c r="E125" s="95"/>
      <c r="F125" s="95"/>
      <c r="G125" s="159"/>
      <c r="H125" s="159"/>
      <c r="I125" s="159"/>
      <c r="J125" s="159"/>
      <c r="K125" s="159"/>
      <c r="L125" s="159"/>
      <c r="M125" s="99"/>
      <c r="N125" s="99"/>
      <c r="O125" s="99"/>
      <c r="P125" s="99"/>
    </row>
    <row r="126" spans="1:16" customFormat="1" ht="22.9" customHeight="1">
      <c r="A126" s="95"/>
      <c r="B126" s="95"/>
      <c r="C126" s="95"/>
      <c r="D126" s="95"/>
      <c r="E126" s="95"/>
      <c r="F126" s="95"/>
      <c r="G126" s="159"/>
      <c r="H126" s="159"/>
      <c r="I126" s="159"/>
      <c r="J126" s="159"/>
      <c r="K126" s="159"/>
      <c r="L126" s="159"/>
      <c r="M126" s="99"/>
      <c r="N126" s="99"/>
      <c r="O126" s="99"/>
      <c r="P126" s="99"/>
    </row>
    <row r="127" spans="1:16" customFormat="1" ht="22.9" customHeight="1">
      <c r="A127" s="95"/>
      <c r="B127" s="95"/>
      <c r="C127" s="95"/>
      <c r="D127" s="95"/>
      <c r="E127" s="95"/>
      <c r="F127" s="95"/>
      <c r="G127" s="159"/>
      <c r="H127" s="159"/>
      <c r="I127" s="159"/>
      <c r="J127" s="159"/>
      <c r="K127" s="159"/>
      <c r="L127" s="159"/>
      <c r="M127" s="99"/>
      <c r="N127" s="99"/>
      <c r="O127" s="99"/>
      <c r="P127" s="99"/>
    </row>
    <row r="128" spans="1:16" customFormat="1" ht="22.9" customHeight="1">
      <c r="A128" s="95"/>
      <c r="B128" s="95"/>
      <c r="C128" s="95"/>
      <c r="D128" s="95"/>
      <c r="E128" s="95"/>
      <c r="F128" s="95"/>
      <c r="G128" s="159"/>
      <c r="H128" s="159"/>
      <c r="I128" s="159"/>
      <c r="J128" s="159"/>
      <c r="K128" s="159"/>
      <c r="L128" s="159"/>
      <c r="M128" s="99"/>
      <c r="N128" s="99"/>
      <c r="O128" s="99"/>
      <c r="P128" s="99"/>
    </row>
    <row r="129" spans="1:16" customFormat="1" ht="22.9" customHeight="1">
      <c r="A129" s="95"/>
      <c r="B129" s="95"/>
      <c r="C129" s="95"/>
      <c r="D129" s="95"/>
      <c r="E129" s="95"/>
      <c r="F129" s="95"/>
      <c r="G129" s="159"/>
      <c r="H129" s="159"/>
      <c r="I129" s="159"/>
      <c r="J129" s="159"/>
      <c r="K129" s="159"/>
      <c r="L129" s="159"/>
      <c r="M129" s="99"/>
      <c r="N129" s="99"/>
      <c r="O129" s="99"/>
      <c r="P129" s="99"/>
    </row>
    <row r="130" spans="1:16" customFormat="1" ht="22.9" customHeight="1">
      <c r="A130" s="95"/>
      <c r="B130" s="95"/>
      <c r="C130" s="95"/>
      <c r="D130" s="95"/>
      <c r="E130" s="95"/>
      <c r="F130" s="95"/>
      <c r="G130" s="159"/>
      <c r="H130" s="159"/>
      <c r="I130" s="159"/>
      <c r="J130" s="159"/>
      <c r="K130" s="159"/>
      <c r="L130" s="159"/>
      <c r="M130" s="99"/>
      <c r="N130" s="99"/>
      <c r="O130" s="99"/>
      <c r="P130" s="99"/>
    </row>
    <row r="131" spans="1:16" customFormat="1" ht="22.9" customHeight="1">
      <c r="A131" s="95"/>
      <c r="B131" s="95"/>
      <c r="C131" s="95"/>
      <c r="D131" s="95"/>
      <c r="E131" s="95"/>
      <c r="F131" s="95"/>
      <c r="G131" s="159"/>
      <c r="H131" s="159"/>
      <c r="I131" s="159"/>
      <c r="J131" s="159"/>
      <c r="K131" s="159"/>
      <c r="L131" s="159"/>
      <c r="M131" s="99"/>
      <c r="N131" s="99"/>
      <c r="O131" s="99"/>
      <c r="P131" s="99"/>
    </row>
    <row r="132" spans="1:16" customFormat="1" ht="22.9" customHeight="1">
      <c r="A132" s="95"/>
      <c r="B132" s="95"/>
      <c r="C132" s="95"/>
      <c r="D132" s="95"/>
      <c r="E132" s="95"/>
      <c r="F132" s="95"/>
      <c r="G132" s="159"/>
      <c r="H132" s="159"/>
      <c r="I132" s="159"/>
      <c r="J132" s="159"/>
      <c r="K132" s="159"/>
      <c r="L132" s="159"/>
      <c r="M132" s="99"/>
      <c r="N132" s="99"/>
      <c r="O132" s="99"/>
      <c r="P132" s="99"/>
    </row>
    <row r="133" spans="1:16" customFormat="1" ht="22.9" customHeight="1">
      <c r="A133" s="95"/>
      <c r="B133" s="95"/>
      <c r="C133" s="95"/>
      <c r="D133" s="95"/>
      <c r="E133" s="95"/>
      <c r="F133" s="95"/>
      <c r="G133" s="159"/>
      <c r="H133" s="159"/>
      <c r="I133" s="159"/>
      <c r="J133" s="159"/>
      <c r="K133" s="159"/>
      <c r="L133" s="159"/>
      <c r="M133" s="99"/>
      <c r="N133" s="99"/>
      <c r="O133" s="99"/>
      <c r="P133" s="99"/>
    </row>
    <row r="134" spans="1:16" customFormat="1" ht="22.9" customHeight="1">
      <c r="A134" s="95"/>
      <c r="B134" s="95"/>
      <c r="C134" s="95"/>
      <c r="D134" s="95"/>
      <c r="E134" s="95"/>
      <c r="F134" s="95"/>
      <c r="G134" s="159"/>
      <c r="H134" s="159"/>
      <c r="I134" s="159"/>
      <c r="J134" s="159"/>
      <c r="K134" s="159"/>
      <c r="L134" s="159"/>
      <c r="M134" s="99"/>
      <c r="N134" s="99"/>
      <c r="O134" s="99"/>
      <c r="P134" s="99"/>
    </row>
    <row r="135" spans="1:16" customFormat="1" ht="22.9" customHeight="1">
      <c r="A135" s="95"/>
      <c r="B135" s="95"/>
      <c r="C135" s="95"/>
      <c r="D135" s="95"/>
      <c r="E135" s="95"/>
      <c r="F135" s="95"/>
      <c r="G135" s="159"/>
      <c r="H135" s="159"/>
      <c r="I135" s="159"/>
      <c r="J135" s="159"/>
      <c r="K135" s="159"/>
      <c r="L135" s="159"/>
      <c r="M135" s="99"/>
      <c r="N135" s="99"/>
      <c r="O135" s="99"/>
      <c r="P135" s="99"/>
    </row>
    <row r="136" spans="1:16" customFormat="1" ht="22.9" customHeight="1">
      <c r="A136" s="95"/>
      <c r="B136" s="95"/>
      <c r="C136" s="95"/>
      <c r="D136" s="95"/>
      <c r="E136" s="95"/>
      <c r="F136" s="95"/>
      <c r="G136" s="159"/>
      <c r="H136" s="159"/>
      <c r="I136" s="159"/>
      <c r="J136" s="159"/>
      <c r="K136" s="159"/>
      <c r="L136" s="159"/>
      <c r="M136" s="99"/>
      <c r="N136" s="99"/>
      <c r="O136" s="99"/>
      <c r="P136" s="99"/>
    </row>
    <row r="137" spans="1:16" customFormat="1" ht="22.9" customHeight="1">
      <c r="A137" s="95"/>
      <c r="B137" s="95"/>
      <c r="C137" s="95"/>
      <c r="D137" s="95"/>
      <c r="E137" s="95"/>
      <c r="F137" s="95"/>
      <c r="G137" s="159"/>
      <c r="H137" s="159"/>
      <c r="I137" s="159"/>
      <c r="J137" s="159"/>
      <c r="K137" s="159"/>
      <c r="L137" s="159"/>
      <c r="M137" s="99"/>
      <c r="N137" s="99"/>
      <c r="O137" s="99"/>
      <c r="P137" s="99"/>
    </row>
    <row r="138" spans="1:16" customFormat="1" ht="22.9" customHeight="1">
      <c r="A138" s="95"/>
      <c r="B138" s="95"/>
      <c r="C138" s="95"/>
      <c r="D138" s="95"/>
      <c r="E138" s="95"/>
      <c r="F138" s="95"/>
      <c r="G138" s="159"/>
      <c r="H138" s="159"/>
      <c r="I138" s="159"/>
      <c r="J138" s="159"/>
      <c r="K138" s="159"/>
      <c r="L138" s="159"/>
      <c r="M138" s="99"/>
      <c r="N138" s="99"/>
      <c r="O138" s="99"/>
      <c r="P138" s="99"/>
    </row>
    <row r="139" spans="1:16" customFormat="1" ht="22.9" customHeight="1">
      <c r="A139" s="95"/>
      <c r="B139" s="95"/>
      <c r="C139" s="95"/>
      <c r="D139" s="95"/>
      <c r="E139" s="95"/>
      <c r="F139" s="95"/>
      <c r="G139" s="159"/>
      <c r="H139" s="159"/>
      <c r="I139" s="159"/>
      <c r="J139" s="159"/>
      <c r="K139" s="159"/>
      <c r="L139" s="159"/>
      <c r="M139" s="99"/>
      <c r="N139" s="99"/>
      <c r="O139" s="99"/>
      <c r="P139" s="99"/>
    </row>
    <row r="153" spans="2:6" ht="15" thickBot="1"/>
    <row r="154" spans="2:6" ht="101.25" thickTop="1" thickBot="1">
      <c r="B154" s="71">
        <v>1</v>
      </c>
      <c r="C154" s="17" t="s">
        <v>285</v>
      </c>
      <c r="D154" s="72">
        <v>1345</v>
      </c>
      <c r="E154" s="15" t="s">
        <v>263</v>
      </c>
      <c r="F154" s="98" t="s">
        <v>380</v>
      </c>
    </row>
    <row r="155" spans="2:6" ht="72.75" thickTop="1" thickBot="1">
      <c r="B155" s="25" t="s">
        <v>217</v>
      </c>
      <c r="C155" s="16" t="s">
        <v>288</v>
      </c>
      <c r="D155" s="73">
        <v>28.000000000000004</v>
      </c>
      <c r="E155" s="14" t="s">
        <v>265</v>
      </c>
      <c r="F155" s="98" t="s">
        <v>396</v>
      </c>
    </row>
    <row r="156" spans="2:6" ht="90.75" thickTop="1" thickBot="1">
      <c r="B156" s="25" t="s">
        <v>219</v>
      </c>
      <c r="C156" s="16" t="s">
        <v>289</v>
      </c>
      <c r="D156" s="73">
        <v>558</v>
      </c>
      <c r="E156" s="14" t="s">
        <v>10</v>
      </c>
      <c r="F156" s="97" t="s">
        <v>397</v>
      </c>
    </row>
    <row r="157" spans="2:6" ht="76.5" customHeight="1" thickTop="1" thickBot="1">
      <c r="B157" s="24" t="s">
        <v>222</v>
      </c>
      <c r="C157" s="17" t="s">
        <v>292</v>
      </c>
      <c r="D157" s="72">
        <v>2117</v>
      </c>
      <c r="E157" s="15" t="s">
        <v>268</v>
      </c>
      <c r="F157" s="98" t="s">
        <v>398</v>
      </c>
    </row>
    <row r="158" spans="2:6" ht="78" customHeight="1" thickTop="1" thickBot="1">
      <c r="B158" s="25" t="s">
        <v>227</v>
      </c>
      <c r="C158" s="16" t="s">
        <v>296</v>
      </c>
      <c r="D158" s="73">
        <v>788</v>
      </c>
      <c r="E158" s="14" t="s">
        <v>11</v>
      </c>
      <c r="F158" s="98" t="s">
        <v>399</v>
      </c>
    </row>
    <row r="159" spans="2:6" ht="30" thickTop="1" thickBot="1">
      <c r="B159" s="24" t="s">
        <v>234</v>
      </c>
      <c r="C159" s="17" t="s">
        <v>300</v>
      </c>
      <c r="D159" s="72">
        <v>265</v>
      </c>
      <c r="E159" s="15" t="s">
        <v>271</v>
      </c>
      <c r="F159" s="98" t="s">
        <v>385</v>
      </c>
    </row>
    <row r="160" spans="2:6" ht="44.25" thickTop="1" thickBot="1">
      <c r="B160" s="24" t="s">
        <v>238</v>
      </c>
      <c r="C160" s="17" t="s">
        <v>302</v>
      </c>
      <c r="D160" s="72">
        <v>1462</v>
      </c>
      <c r="E160" s="15" t="s">
        <v>192</v>
      </c>
      <c r="F160" s="98" t="s">
        <v>386</v>
      </c>
    </row>
    <row r="161" spans="2:6" ht="58.5" thickTop="1" thickBot="1">
      <c r="B161" s="24" t="s">
        <v>242</v>
      </c>
      <c r="C161" s="17" t="s">
        <v>304</v>
      </c>
      <c r="D161" s="72">
        <v>523</v>
      </c>
      <c r="E161" s="15" t="s">
        <v>159</v>
      </c>
      <c r="F161" s="98" t="s">
        <v>400</v>
      </c>
    </row>
    <row r="162" spans="2:6" ht="144" thickTop="1" thickBot="1">
      <c r="B162" s="24" t="s">
        <v>246</v>
      </c>
      <c r="C162" s="17" t="s">
        <v>307</v>
      </c>
      <c r="D162" s="72">
        <v>1110</v>
      </c>
      <c r="E162" s="15" t="s">
        <v>276</v>
      </c>
      <c r="F162" s="98" t="s">
        <v>401</v>
      </c>
    </row>
    <row r="163" spans="2:6" ht="44.25" thickTop="1" thickBot="1">
      <c r="B163" s="78" t="s">
        <v>252</v>
      </c>
      <c r="C163" s="79" t="s">
        <v>211</v>
      </c>
      <c r="D163" s="74">
        <v>578</v>
      </c>
      <c r="E163" s="19" t="s">
        <v>161</v>
      </c>
      <c r="F163" s="98" t="s">
        <v>389</v>
      </c>
    </row>
    <row r="164" spans="2:6" ht="101.25" thickTop="1" thickBot="1">
      <c r="B164" s="25" t="s">
        <v>1</v>
      </c>
      <c r="C164" s="16" t="s">
        <v>314</v>
      </c>
      <c r="D164" s="73">
        <v>661</v>
      </c>
      <c r="E164" s="14" t="s">
        <v>196</v>
      </c>
      <c r="F164" s="98" t="s">
        <v>402</v>
      </c>
    </row>
    <row r="165" spans="2:6" ht="143.25" thickTop="1">
      <c r="B165" s="26" t="s">
        <v>6</v>
      </c>
      <c r="C165" s="18" t="s">
        <v>316</v>
      </c>
      <c r="D165" s="74">
        <v>565</v>
      </c>
      <c r="E165" s="19" t="s">
        <v>282</v>
      </c>
      <c r="F165" s="98" t="s">
        <v>391</v>
      </c>
    </row>
  </sheetData>
  <mergeCells count="2">
    <mergeCell ref="A13:D13"/>
    <mergeCell ref="A20:E20"/>
  </mergeCells>
  <printOptions horizontalCentered="1" verticalCentered="1"/>
  <pageMargins left="0" right="0" top="0" bottom="0" header="0.31496062992125984" footer="0.31496062992125984"/>
  <pageSetup paperSize="9" scale="95" orientation="landscape" r:id="rId1"/>
  <headerFooter>
    <oddFooter>&amp;L_x000D_&amp;1#&amp;"Aptos"&amp;10&amp;K13A10E Classification: C0 Public - تصنيف الوثيقة عام</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B81"/>
  <sheetViews>
    <sheetView rightToLeft="1" view="pageBreakPreview" zoomScale="80" zoomScaleSheetLayoutView="80" workbookViewId="0">
      <selection activeCell="A18" sqref="A18"/>
    </sheetView>
  </sheetViews>
  <sheetFormatPr defaultRowHeight="15"/>
  <cols>
    <col min="1" max="1" width="34.5703125" customWidth="1"/>
    <col min="12" max="12" width="5.7109375" customWidth="1"/>
    <col min="14" max="14" width="29.5703125" customWidth="1"/>
  </cols>
  <sheetData>
    <row r="1" spans="1:11" s="6" customFormat="1" ht="19.5" customHeight="1">
      <c r="A1" s="513"/>
      <c r="B1" s="495"/>
      <c r="C1" s="495"/>
      <c r="D1" s="495"/>
      <c r="E1" s="495"/>
      <c r="F1" s="495"/>
      <c r="G1" s="495"/>
      <c r="H1" s="495"/>
      <c r="I1" s="495"/>
      <c r="J1" s="7"/>
      <c r="K1" s="7"/>
    </row>
    <row r="27" spans="1:28" ht="15.6" customHeight="1"/>
    <row r="28" spans="1:28" ht="147.75" customHeight="1"/>
    <row r="29" spans="1:28" ht="22.9" customHeight="1">
      <c r="A29" s="514" t="s">
        <v>468</v>
      </c>
      <c r="B29" s="514"/>
      <c r="C29" s="514"/>
      <c r="D29" s="514"/>
      <c r="E29" s="514"/>
      <c r="F29" s="514"/>
      <c r="G29" s="514"/>
      <c r="H29" s="514"/>
      <c r="I29" s="514"/>
      <c r="J29" s="514"/>
      <c r="K29" s="514"/>
      <c r="L29" s="514"/>
      <c r="Y29" s="99"/>
      <c r="Z29" s="99"/>
      <c r="AA29" s="99"/>
      <c r="AB29" s="99"/>
    </row>
    <row r="57" spans="2:8" ht="66.75" customHeight="1" thickBot="1">
      <c r="B57" s="162">
        <v>2022</v>
      </c>
      <c r="C57" s="163">
        <v>2023</v>
      </c>
      <c r="D57" s="164">
        <v>2024</v>
      </c>
    </row>
    <row r="58" spans="2:8" s="161" customFormat="1" ht="27" customHeight="1" thickTop="1" thickBot="1">
      <c r="B58" s="165">
        <v>103.71249999999999</v>
      </c>
      <c r="C58" s="169">
        <v>106.85333333333334</v>
      </c>
      <c r="D58" s="169">
        <v>108.20499999999998</v>
      </c>
      <c r="E58" s="166" t="s">
        <v>64</v>
      </c>
      <c r="F58" s="167"/>
      <c r="G58" s="167"/>
      <c r="H58" s="167"/>
    </row>
    <row r="59" spans="2:8" s="161" customFormat="1" ht="27" customHeight="1" thickTop="1" thickBot="1">
      <c r="B59" s="168">
        <v>107.05250000000001</v>
      </c>
      <c r="C59" s="169">
        <v>108.51749999999998</v>
      </c>
      <c r="D59" s="169">
        <v>109.96</v>
      </c>
      <c r="E59" s="166" t="s">
        <v>320</v>
      </c>
      <c r="F59" s="167"/>
      <c r="G59" s="167"/>
      <c r="H59" s="167"/>
    </row>
    <row r="60" spans="2:8" s="161" customFormat="1" ht="27" customHeight="1" thickTop="1" thickBot="1">
      <c r="B60" s="168">
        <v>246</v>
      </c>
      <c r="C60" s="169">
        <v>246</v>
      </c>
      <c r="D60" s="169">
        <v>246</v>
      </c>
      <c r="E60" s="166" t="s">
        <v>322</v>
      </c>
      <c r="F60" s="167"/>
      <c r="G60" s="167"/>
      <c r="H60" s="167"/>
    </row>
    <row r="61" spans="2:8" s="161" customFormat="1" ht="27" customHeight="1" thickTop="1">
      <c r="B61" s="169">
        <v>92.631666666666661</v>
      </c>
      <c r="C61" s="169">
        <v>92.605833333333337</v>
      </c>
      <c r="D61" s="169">
        <v>91.415000000000006</v>
      </c>
      <c r="E61" s="170" t="s">
        <v>321</v>
      </c>
      <c r="F61" s="171"/>
      <c r="G61" s="171"/>
      <c r="H61" s="171"/>
    </row>
    <row r="62" spans="2:8" s="161" customFormat="1" ht="27" customHeight="1"/>
    <row r="63" spans="2:8" s="161" customFormat="1" ht="27" customHeight="1"/>
    <row r="64" spans="2:8" s="161" customFormat="1" ht="27" customHeight="1"/>
    <row r="65" s="161" customFormat="1" ht="27" customHeight="1"/>
    <row r="66" s="161" customFormat="1" ht="27" customHeight="1"/>
    <row r="67" s="161" customFormat="1" ht="27" customHeight="1"/>
    <row r="68" s="161" customFormat="1" ht="27" customHeight="1"/>
    <row r="69" s="161" customFormat="1" ht="27" customHeight="1"/>
    <row r="70" s="161" customFormat="1" ht="27" customHeight="1"/>
    <row r="71" s="161" customFormat="1" ht="27" customHeight="1"/>
    <row r="72" s="161" customFormat="1" ht="27" customHeight="1"/>
    <row r="73" s="161" customFormat="1" ht="27" customHeight="1"/>
    <row r="74" s="161" customFormat="1" ht="27" customHeight="1"/>
    <row r="75" s="161" customFormat="1" ht="27" customHeight="1"/>
    <row r="76" s="161" customFormat="1" ht="27" customHeight="1"/>
    <row r="77" s="161" customFormat="1" ht="27" customHeight="1"/>
    <row r="78" s="161" customFormat="1" ht="27" customHeight="1"/>
    <row r="79" s="161" customFormat="1" ht="27" customHeight="1"/>
    <row r="80" s="161" customFormat="1" ht="27" customHeight="1"/>
    <row r="81" s="161" customFormat="1" ht="27" customHeight="1"/>
  </sheetData>
  <mergeCells count="2">
    <mergeCell ref="A1:I1"/>
    <mergeCell ref="A29:L29"/>
  </mergeCells>
  <printOptions horizontalCentered="1" verticalCentered="1"/>
  <pageMargins left="0.70866141732283472" right="0.70866141732283472" top="0.74803149606299213" bottom="0.74803149606299213" header="0.31496062992125984" footer="0.31496062992125984"/>
  <pageSetup paperSize="9" scale="83" orientation="landscape" r:id="rId1"/>
  <headerFooter>
    <oddFooter>&amp;L_x000D_&amp;1#&amp;"Aptos"&amp;10&amp;K13A10E Classification: C0 Public - تصنيف الوثيقة عام</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X37"/>
  <sheetViews>
    <sheetView rightToLeft="1" view="pageBreakPreview" zoomScaleSheetLayoutView="100" workbookViewId="0">
      <selection activeCell="A18" sqref="A18"/>
    </sheetView>
  </sheetViews>
  <sheetFormatPr defaultColWidth="9.140625" defaultRowHeight="14.25"/>
  <cols>
    <col min="1" max="1" width="4.7109375" style="8" customWidth="1"/>
    <col min="2" max="2" width="35.7109375" style="8" customWidth="1"/>
    <col min="3" max="3" width="11" style="8" customWidth="1"/>
    <col min="4" max="6" width="9.5703125" style="8" customWidth="1"/>
    <col min="7" max="7" width="35.7109375" style="8" customWidth="1"/>
    <col min="8" max="8" width="4.7109375" style="8" customWidth="1"/>
    <col min="9" max="9" width="13.42578125" style="8" bestFit="1" customWidth="1"/>
    <col min="10" max="12" width="14.5703125" style="8" bestFit="1" customWidth="1"/>
    <col min="13" max="16384" width="9.140625" style="8"/>
  </cols>
  <sheetData>
    <row r="1" spans="1:24" s="6" customFormat="1" ht="27.75" customHeight="1">
      <c r="B1" s="513"/>
      <c r="C1" s="495"/>
      <c r="D1" s="495"/>
      <c r="E1" s="495"/>
      <c r="F1" s="495"/>
      <c r="G1" s="495"/>
      <c r="H1" s="495"/>
    </row>
    <row r="2" spans="1:24" s="302" customFormat="1" ht="21" customHeight="1">
      <c r="A2" s="516" t="s">
        <v>184</v>
      </c>
      <c r="B2" s="516"/>
      <c r="C2" s="516"/>
      <c r="D2" s="516"/>
      <c r="E2" s="516"/>
      <c r="F2" s="516"/>
      <c r="G2" s="516"/>
      <c r="H2" s="516"/>
    </row>
    <row r="3" spans="1:24" s="302" customFormat="1" ht="20.25">
      <c r="A3" s="517">
        <v>2024</v>
      </c>
      <c r="B3" s="517"/>
      <c r="C3" s="517"/>
      <c r="D3" s="517"/>
      <c r="E3" s="517"/>
      <c r="F3" s="517"/>
      <c r="G3" s="517"/>
      <c r="H3" s="517"/>
    </row>
    <row r="4" spans="1:24" s="302" customFormat="1" ht="15.75">
      <c r="A4" s="518" t="s">
        <v>185</v>
      </c>
      <c r="B4" s="518"/>
      <c r="C4" s="518"/>
      <c r="D4" s="518"/>
      <c r="E4" s="518"/>
      <c r="F4" s="518"/>
      <c r="G4" s="518"/>
      <c r="H4" s="518"/>
    </row>
    <row r="5" spans="1:24" s="302" customFormat="1" ht="15.75">
      <c r="A5" s="515">
        <v>2024</v>
      </c>
      <c r="B5" s="515"/>
      <c r="C5" s="515"/>
      <c r="D5" s="515"/>
      <c r="E5" s="515"/>
      <c r="F5" s="515"/>
      <c r="G5" s="515"/>
      <c r="H5" s="515"/>
    </row>
    <row r="6" spans="1:24" s="267" customFormat="1" ht="15.75" customHeight="1">
      <c r="A6" s="306" t="s">
        <v>591</v>
      </c>
      <c r="C6" s="285"/>
      <c r="D6" s="285"/>
      <c r="E6" s="285"/>
      <c r="F6" s="307"/>
      <c r="G6" s="285"/>
      <c r="H6" s="286" t="s">
        <v>725</v>
      </c>
    </row>
    <row r="7" spans="1:24" s="295" customFormat="1" ht="38.25">
      <c r="A7" s="291" t="s">
        <v>403</v>
      </c>
      <c r="B7" s="291" t="s">
        <v>44</v>
      </c>
      <c r="C7" s="292" t="s">
        <v>666</v>
      </c>
      <c r="D7" s="292" t="s">
        <v>667</v>
      </c>
      <c r="E7" s="292" t="s">
        <v>668</v>
      </c>
      <c r="F7" s="292" t="s">
        <v>669</v>
      </c>
      <c r="G7" s="294" t="s">
        <v>728</v>
      </c>
      <c r="H7" s="294" t="s">
        <v>482</v>
      </c>
      <c r="N7" s="308"/>
      <c r="R7" s="309"/>
      <c r="U7" s="309"/>
      <c r="X7" s="309"/>
    </row>
    <row r="8" spans="1:24" s="275" customFormat="1" ht="30.75" customHeight="1" thickBot="1">
      <c r="A8" s="23" t="s">
        <v>0</v>
      </c>
      <c r="B8" s="110" t="s">
        <v>470</v>
      </c>
      <c r="C8" s="242">
        <v>2.2000000000000002</v>
      </c>
      <c r="D8" s="242">
        <v>0.9</v>
      </c>
      <c r="E8" s="242">
        <v>0.8</v>
      </c>
      <c r="F8" s="242">
        <v>0.72619193528618098</v>
      </c>
      <c r="G8" s="111" t="s">
        <v>472</v>
      </c>
      <c r="H8" s="23" t="s">
        <v>0</v>
      </c>
      <c r="I8" s="310"/>
      <c r="J8" s="310"/>
      <c r="K8" s="310"/>
      <c r="L8" s="310"/>
      <c r="N8" s="311"/>
      <c r="R8" s="312"/>
      <c r="U8" s="312"/>
      <c r="X8" s="312"/>
    </row>
    <row r="9" spans="1:24" s="275" customFormat="1" ht="28.9" customHeight="1" thickTop="1" thickBot="1">
      <c r="A9" s="80" t="s">
        <v>261</v>
      </c>
      <c r="B9" s="177" t="s">
        <v>186</v>
      </c>
      <c r="C9" s="243">
        <v>0.1</v>
      </c>
      <c r="D9" s="243">
        <v>2.572844650692943</v>
      </c>
      <c r="E9" s="243">
        <v>-1.2198822601201584</v>
      </c>
      <c r="F9" s="243">
        <v>-0.54142495909565014</v>
      </c>
      <c r="G9" s="179" t="s">
        <v>469</v>
      </c>
      <c r="H9" s="80" t="s">
        <v>261</v>
      </c>
      <c r="I9" s="310"/>
      <c r="J9" s="310"/>
      <c r="K9" s="310"/>
      <c r="L9" s="310"/>
      <c r="N9" s="311"/>
      <c r="R9" s="312"/>
      <c r="U9" s="312"/>
      <c r="X9" s="312"/>
    </row>
    <row r="10" spans="1:24" s="275" customFormat="1" ht="28.9" customHeight="1" thickTop="1" thickBot="1">
      <c r="A10" s="80" t="s">
        <v>217</v>
      </c>
      <c r="B10" s="177" t="s">
        <v>187</v>
      </c>
      <c r="C10" s="243">
        <v>0</v>
      </c>
      <c r="D10" s="243">
        <v>0</v>
      </c>
      <c r="E10" s="243">
        <v>0</v>
      </c>
      <c r="F10" s="243">
        <v>0</v>
      </c>
      <c r="G10" s="179" t="s">
        <v>5</v>
      </c>
      <c r="H10" s="80" t="s">
        <v>217</v>
      </c>
      <c r="I10" s="310"/>
      <c r="J10" s="310"/>
      <c r="K10" s="310"/>
      <c r="L10" s="310"/>
      <c r="N10" s="311"/>
      <c r="R10" s="312"/>
      <c r="U10" s="312"/>
      <c r="X10" s="312"/>
    </row>
    <row r="11" spans="1:24" s="275" customFormat="1" ht="28.9" customHeight="1" thickTop="1" thickBot="1">
      <c r="A11" s="80" t="s">
        <v>219</v>
      </c>
      <c r="B11" s="177" t="s">
        <v>10</v>
      </c>
      <c r="C11" s="243">
        <v>-2.1</v>
      </c>
      <c r="D11" s="243">
        <v>5.362121970399869E-2</v>
      </c>
      <c r="E11" s="243">
        <v>-1.0330277899025049</v>
      </c>
      <c r="F11" s="243">
        <v>0.42835176100169292</v>
      </c>
      <c r="G11" s="179" t="s">
        <v>201</v>
      </c>
      <c r="H11" s="80" t="s">
        <v>219</v>
      </c>
      <c r="I11" s="310"/>
      <c r="J11" s="310"/>
      <c r="K11" s="310"/>
      <c r="L11" s="310"/>
      <c r="N11" s="311"/>
      <c r="R11" s="312"/>
      <c r="U11" s="312"/>
      <c r="X11" s="312"/>
    </row>
    <row r="12" spans="1:24" s="275" customFormat="1" ht="28.9" customHeight="1" thickTop="1" thickBot="1">
      <c r="A12" s="80" t="s">
        <v>222</v>
      </c>
      <c r="B12" s="177" t="s">
        <v>45</v>
      </c>
      <c r="C12" s="243">
        <v>-0.6</v>
      </c>
      <c r="D12" s="243">
        <v>-3.1462353900516575</v>
      </c>
      <c r="E12" s="243">
        <v>-3.9024896983967778</v>
      </c>
      <c r="F12" s="243">
        <v>-3.7975125768585798</v>
      </c>
      <c r="G12" s="179" t="s">
        <v>202</v>
      </c>
      <c r="H12" s="80" t="s">
        <v>222</v>
      </c>
      <c r="I12" s="310"/>
      <c r="J12" s="310"/>
      <c r="K12" s="310"/>
      <c r="L12" s="310"/>
      <c r="N12" s="311"/>
      <c r="R12" s="312"/>
      <c r="U12" s="312"/>
      <c r="X12" s="312"/>
    </row>
    <row r="13" spans="1:24" s="275" customFormat="1" ht="28.9" customHeight="1" thickTop="1" thickBot="1">
      <c r="A13" s="80" t="s">
        <v>227</v>
      </c>
      <c r="B13" s="177" t="s">
        <v>11</v>
      </c>
      <c r="C13" s="243">
        <v>3.7</v>
      </c>
      <c r="D13" s="243">
        <v>-1.7474406952649275</v>
      </c>
      <c r="E13" s="243">
        <v>-1.473905385780057</v>
      </c>
      <c r="F13" s="243">
        <v>-1.4256042296072451</v>
      </c>
      <c r="G13" s="179" t="s">
        <v>204</v>
      </c>
      <c r="H13" s="80" t="s">
        <v>227</v>
      </c>
      <c r="I13" s="310"/>
      <c r="J13" s="310"/>
      <c r="K13" s="310"/>
      <c r="L13" s="310"/>
      <c r="N13" s="311"/>
      <c r="R13" s="312"/>
      <c r="U13" s="312"/>
      <c r="X13" s="312"/>
    </row>
    <row r="14" spans="1:24" s="275" customFormat="1" ht="28.9" customHeight="1" thickTop="1" thickBot="1">
      <c r="A14" s="80" t="s">
        <v>234</v>
      </c>
      <c r="B14" s="177" t="s">
        <v>260</v>
      </c>
      <c r="C14" s="243">
        <v>-0.7</v>
      </c>
      <c r="D14" s="243">
        <v>-1.7660044150110252</v>
      </c>
      <c r="E14" s="243">
        <v>-1.6263468184590124</v>
      </c>
      <c r="F14" s="243">
        <v>-1.0054844606947029</v>
      </c>
      <c r="G14" s="179" t="s">
        <v>300</v>
      </c>
      <c r="H14" s="80" t="s">
        <v>234</v>
      </c>
      <c r="I14" s="310"/>
      <c r="J14" s="310"/>
      <c r="K14" s="310"/>
      <c r="L14" s="310"/>
      <c r="N14" s="311"/>
      <c r="R14" s="312"/>
      <c r="U14" s="312"/>
      <c r="X14" s="312"/>
    </row>
    <row r="15" spans="1:24" s="275" customFormat="1" ht="28.9" customHeight="1" thickTop="1" thickBot="1">
      <c r="A15" s="80" t="s">
        <v>238</v>
      </c>
      <c r="B15" s="177" t="s">
        <v>192</v>
      </c>
      <c r="C15" s="243">
        <v>-0.7</v>
      </c>
      <c r="D15" s="243">
        <v>1.6969111386213314</v>
      </c>
      <c r="E15" s="243">
        <v>1.0358493965051423</v>
      </c>
      <c r="F15" s="243">
        <v>1.6832347380618273</v>
      </c>
      <c r="G15" s="179" t="s">
        <v>302</v>
      </c>
      <c r="H15" s="80" t="s">
        <v>238</v>
      </c>
      <c r="I15" s="310"/>
      <c r="J15" s="310"/>
      <c r="K15" s="310"/>
      <c r="L15" s="310"/>
      <c r="N15" s="311"/>
      <c r="R15" s="312"/>
      <c r="U15" s="312"/>
      <c r="X15" s="312"/>
    </row>
    <row r="16" spans="1:24" s="275" customFormat="1" ht="28.9" customHeight="1" thickTop="1" thickBot="1">
      <c r="A16" s="80" t="s">
        <v>242</v>
      </c>
      <c r="B16" s="177" t="s">
        <v>21</v>
      </c>
      <c r="C16" s="243">
        <v>16.899999999999999</v>
      </c>
      <c r="D16" s="243">
        <v>-9.7212889187545954</v>
      </c>
      <c r="E16" s="243">
        <v>0.73975720789071886</v>
      </c>
      <c r="F16" s="243">
        <v>4.3643383865556729</v>
      </c>
      <c r="G16" s="179" t="s">
        <v>323</v>
      </c>
      <c r="H16" s="80" t="s">
        <v>242</v>
      </c>
      <c r="I16" s="310"/>
      <c r="J16" s="310"/>
      <c r="K16" s="310"/>
      <c r="L16" s="310"/>
    </row>
    <row r="17" spans="1:12" s="275" customFormat="1" ht="28.9" customHeight="1" thickTop="1" thickBot="1">
      <c r="A17" s="80" t="s">
        <v>246</v>
      </c>
      <c r="B17" s="177" t="s">
        <v>22</v>
      </c>
      <c r="C17" s="243">
        <v>5.7</v>
      </c>
      <c r="D17" s="243">
        <v>11.994866676172819</v>
      </c>
      <c r="E17" s="243">
        <v>10.478621927954237</v>
      </c>
      <c r="F17" s="243">
        <v>4.1025018217148386</v>
      </c>
      <c r="G17" s="179" t="s">
        <v>210</v>
      </c>
      <c r="H17" s="80" t="s">
        <v>246</v>
      </c>
      <c r="I17" s="310"/>
      <c r="J17" s="310"/>
      <c r="K17" s="310"/>
      <c r="L17" s="310"/>
    </row>
    <row r="18" spans="1:12" s="275" customFormat="1" ht="28.9" customHeight="1" thickTop="1" thickBot="1">
      <c r="A18" s="80" t="s">
        <v>252</v>
      </c>
      <c r="B18" s="177" t="s">
        <v>161</v>
      </c>
      <c r="C18" s="243">
        <v>-0.1</v>
      </c>
      <c r="D18" s="243">
        <v>3.4027175484244054</v>
      </c>
      <c r="E18" s="243">
        <v>2.059483566741477</v>
      </c>
      <c r="F18" s="243">
        <v>1.3337425709422774</v>
      </c>
      <c r="G18" s="179" t="s">
        <v>211</v>
      </c>
      <c r="H18" s="80" t="s">
        <v>252</v>
      </c>
      <c r="I18" s="310"/>
      <c r="J18" s="310"/>
      <c r="K18" s="310"/>
      <c r="L18" s="310"/>
    </row>
    <row r="19" spans="1:12" s="275" customFormat="1" ht="28.9" customHeight="1" thickTop="1" thickBot="1">
      <c r="A19" s="80" t="s">
        <v>1</v>
      </c>
      <c r="B19" s="177" t="s">
        <v>196</v>
      </c>
      <c r="C19" s="243">
        <v>-3.3</v>
      </c>
      <c r="D19" s="243">
        <v>-1.6673431791925424</v>
      </c>
      <c r="E19" s="243">
        <v>2.4742401240350347</v>
      </c>
      <c r="F19" s="243">
        <v>1.2195121951219505</v>
      </c>
      <c r="G19" s="179" t="s">
        <v>743</v>
      </c>
      <c r="H19" s="80" t="s">
        <v>1</v>
      </c>
      <c r="I19" s="313"/>
      <c r="J19" s="313"/>
      <c r="K19" s="310"/>
      <c r="L19" s="310"/>
    </row>
    <row r="20" spans="1:12" s="275" customFormat="1" ht="28.9" customHeight="1" thickTop="1">
      <c r="A20" s="81" t="s">
        <v>6</v>
      </c>
      <c r="B20" s="178" t="s">
        <v>198</v>
      </c>
      <c r="C20" s="244">
        <v>-0.1</v>
      </c>
      <c r="D20" s="244">
        <v>2.6</v>
      </c>
      <c r="E20" s="244">
        <v>5.3004956629491886</v>
      </c>
      <c r="F20" s="244">
        <v>7.2253624969279997</v>
      </c>
      <c r="G20" s="180" t="s">
        <v>213</v>
      </c>
      <c r="H20" s="81" t="s">
        <v>6</v>
      </c>
      <c r="I20" s="313"/>
      <c r="J20" s="313"/>
      <c r="K20" s="310"/>
      <c r="L20" s="310"/>
    </row>
    <row r="21" spans="1:12">
      <c r="B21" s="38"/>
      <c r="C21" s="37"/>
      <c r="D21" s="37"/>
      <c r="E21" s="37"/>
      <c r="F21" s="37"/>
      <c r="I21" s="38"/>
      <c r="J21" s="38"/>
    </row>
    <row r="22" spans="1:12">
      <c r="B22" s="38"/>
      <c r="C22" s="37"/>
      <c r="D22" s="37"/>
      <c r="E22" s="37"/>
      <c r="F22" s="37"/>
      <c r="I22" s="38"/>
      <c r="J22" s="38"/>
    </row>
    <row r="23" spans="1:12">
      <c r="B23" s="38"/>
      <c r="C23" s="37"/>
      <c r="D23" s="37"/>
      <c r="E23" s="37"/>
      <c r="F23" s="37"/>
      <c r="I23" s="38"/>
      <c r="J23" s="38"/>
    </row>
    <row r="24" spans="1:12">
      <c r="B24" s="38"/>
      <c r="C24" s="37"/>
      <c r="D24" s="37"/>
      <c r="E24" s="37"/>
      <c r="F24" s="37"/>
      <c r="I24" s="38"/>
      <c r="J24" s="38"/>
    </row>
    <row r="25" spans="1:12">
      <c r="B25" s="38"/>
      <c r="C25" s="37"/>
      <c r="D25" s="37"/>
      <c r="E25" s="37"/>
      <c r="F25" s="37"/>
      <c r="I25" s="38"/>
      <c r="J25" s="38"/>
    </row>
    <row r="26" spans="1:12">
      <c r="B26" s="38"/>
      <c r="C26" s="37"/>
      <c r="D26" s="37"/>
      <c r="E26" s="37"/>
      <c r="F26" s="37"/>
      <c r="I26" s="38"/>
      <c r="J26" s="38"/>
    </row>
    <row r="30" spans="1:12">
      <c r="C30" s="37"/>
      <c r="D30" s="37"/>
      <c r="E30" s="37"/>
      <c r="F30" s="37"/>
    </row>
    <row r="31" spans="1:12">
      <c r="C31" s="37"/>
      <c r="D31" s="37"/>
      <c r="E31" s="37"/>
      <c r="F31" s="37"/>
    </row>
    <row r="32" spans="1:12">
      <c r="C32" s="37"/>
      <c r="D32" s="37"/>
      <c r="E32" s="37"/>
      <c r="F32" s="37"/>
    </row>
    <row r="33" spans="3:6">
      <c r="C33" s="37"/>
      <c r="D33" s="37"/>
      <c r="E33" s="37"/>
      <c r="F33" s="37"/>
    </row>
    <row r="34" spans="3:6">
      <c r="C34" s="37"/>
      <c r="D34" s="37"/>
      <c r="E34" s="37"/>
      <c r="F34" s="37"/>
    </row>
    <row r="35" spans="3:6">
      <c r="C35" s="37"/>
      <c r="D35" s="37"/>
      <c r="E35" s="37"/>
      <c r="F35" s="37"/>
    </row>
    <row r="36" spans="3:6">
      <c r="C36" s="37"/>
      <c r="D36" s="37"/>
      <c r="E36" s="37"/>
      <c r="F36" s="37"/>
    </row>
    <row r="37" spans="3:6">
      <c r="C37" s="37"/>
      <c r="D37" s="37"/>
      <c r="E37" s="37"/>
      <c r="F37" s="37"/>
    </row>
  </sheetData>
  <mergeCells count="5">
    <mergeCell ref="A5:H5"/>
    <mergeCell ref="B1:H1"/>
    <mergeCell ref="A2:H2"/>
    <mergeCell ref="A3:H3"/>
    <mergeCell ref="A4:H4"/>
  </mergeCells>
  <phoneticPr fontId="0" type="noConversion"/>
  <printOptions horizontalCentered="1" verticalCentered="1"/>
  <pageMargins left="0" right="0" top="0" bottom="0" header="0.31496062992126" footer="0.31496062992126"/>
  <pageSetup paperSize="9" scale="99" orientation="landscape" r:id="rId1"/>
  <headerFooter>
    <oddFooter>&amp;L_x000D_&amp;1#&amp;"Aptos"&amp;10&amp;K13A10E Classification: C0 Public - تصنيف الوثيقة عام</oddFooter>
  </headerFooter>
  <ignoredErrors>
    <ignoredError sqref="H8:H20 A8:A2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39:J69"/>
  <sheetViews>
    <sheetView rightToLeft="1" view="pageBreakPreview" zoomScaleSheetLayoutView="100" workbookViewId="0">
      <selection activeCell="A18" sqref="A18"/>
    </sheetView>
  </sheetViews>
  <sheetFormatPr defaultRowHeight="15"/>
  <cols>
    <col min="1" max="6" width="18.7109375" customWidth="1"/>
    <col min="7" max="7" width="14.85546875" customWidth="1"/>
    <col min="8" max="9" width="18.7109375" customWidth="1"/>
    <col min="10" max="10" width="15" customWidth="1"/>
    <col min="14" max="14" width="39.85546875" customWidth="1"/>
  </cols>
  <sheetData>
    <row r="39" spans="1:10" ht="15.75">
      <c r="A39" s="492" t="s">
        <v>486</v>
      </c>
      <c r="B39" s="492"/>
      <c r="C39" s="492"/>
      <c r="D39" s="492"/>
      <c r="E39" s="492"/>
      <c r="F39" s="492"/>
      <c r="G39" s="492"/>
      <c r="H39" s="93"/>
      <c r="I39" s="93"/>
      <c r="J39" s="93"/>
    </row>
    <row r="40" spans="1:10" ht="15.75">
      <c r="A40" s="492"/>
      <c r="B40" s="492"/>
      <c r="C40" s="492"/>
      <c r="D40" s="492"/>
      <c r="E40" s="492"/>
      <c r="F40" s="492"/>
      <c r="G40" s="492"/>
    </row>
    <row r="41" spans="1:10" ht="15.75">
      <c r="A41" s="256"/>
      <c r="B41" s="256"/>
      <c r="C41" s="256"/>
      <c r="D41" s="256"/>
      <c r="E41" s="256"/>
      <c r="F41" s="256"/>
      <c r="G41" s="256"/>
    </row>
    <row r="42" spans="1:10" ht="15.75">
      <c r="A42" s="256"/>
      <c r="B42" s="256"/>
      <c r="C42" s="256"/>
      <c r="D42" s="256"/>
      <c r="E42" s="256"/>
      <c r="F42" s="256"/>
      <c r="G42" s="256"/>
    </row>
    <row r="43" spans="1:10" ht="15.75">
      <c r="A43" s="256"/>
      <c r="B43" s="256"/>
      <c r="C43" s="256"/>
      <c r="D43" s="256"/>
      <c r="E43" s="256"/>
      <c r="F43" s="256"/>
      <c r="G43" s="256"/>
    </row>
    <row r="44" spans="1:10" ht="15.75">
      <c r="A44" s="256"/>
      <c r="B44" s="256"/>
      <c r="C44" s="256"/>
      <c r="D44" s="256"/>
      <c r="E44" s="256"/>
      <c r="F44" s="256"/>
      <c r="G44" s="256"/>
    </row>
    <row r="45" spans="1:10" ht="15.75">
      <c r="A45" s="256"/>
      <c r="B45" s="256"/>
      <c r="C45" s="256"/>
      <c r="D45" s="256"/>
      <c r="E45" s="256"/>
      <c r="F45" s="256"/>
      <c r="G45" s="256"/>
    </row>
    <row r="46" spans="1:10" ht="15.75">
      <c r="A46" s="256"/>
      <c r="B46" s="256"/>
      <c r="C46" s="256"/>
      <c r="D46" s="256"/>
      <c r="E46" s="256"/>
      <c r="F46" s="256"/>
      <c r="G46" s="256"/>
    </row>
    <row r="47" spans="1:10" ht="15.75">
      <c r="A47" s="256"/>
      <c r="B47" s="256"/>
      <c r="C47" s="256"/>
      <c r="D47" s="256"/>
      <c r="E47" s="256"/>
      <c r="F47" s="256"/>
      <c r="G47" s="256"/>
    </row>
    <row r="48" spans="1:10" ht="15.75">
      <c r="A48" s="256"/>
      <c r="B48" s="256"/>
      <c r="C48" s="256"/>
      <c r="D48" s="256"/>
      <c r="E48" s="256"/>
      <c r="F48" s="256"/>
      <c r="G48" s="256"/>
    </row>
    <row r="49" spans="1:7" ht="15.75">
      <c r="A49" s="256"/>
      <c r="B49" s="256"/>
      <c r="C49" s="256"/>
      <c r="D49" s="256"/>
      <c r="E49" s="256"/>
      <c r="F49" s="256"/>
      <c r="G49" s="256"/>
    </row>
    <row r="50" spans="1:7" ht="15.75">
      <c r="A50" s="256"/>
      <c r="B50" s="256"/>
      <c r="C50" s="256"/>
      <c r="D50" s="256"/>
      <c r="E50" s="256"/>
      <c r="F50" s="256"/>
      <c r="G50" s="256"/>
    </row>
    <row r="51" spans="1:7" ht="15.75">
      <c r="A51" s="256"/>
      <c r="B51" s="256"/>
      <c r="C51" s="256"/>
      <c r="D51" s="256"/>
      <c r="E51" s="256"/>
      <c r="F51" s="256"/>
      <c r="G51" s="256"/>
    </row>
    <row r="52" spans="1:7" ht="15.75">
      <c r="A52" s="256"/>
      <c r="B52" s="256"/>
      <c r="C52" s="256"/>
      <c r="D52" s="256"/>
      <c r="E52" s="256"/>
      <c r="F52" s="256"/>
      <c r="G52" s="256"/>
    </row>
    <row r="53" spans="1:7" ht="15.75">
      <c r="A53" s="256"/>
      <c r="B53" s="256"/>
      <c r="C53" s="256"/>
      <c r="D53" s="256"/>
      <c r="E53" s="256"/>
      <c r="F53" s="256"/>
      <c r="G53" s="256"/>
    </row>
    <row r="54" spans="1:7" ht="15.75">
      <c r="A54" s="256"/>
      <c r="B54" s="256"/>
      <c r="C54" s="256"/>
      <c r="D54" s="256"/>
      <c r="E54" s="256"/>
      <c r="F54" s="256"/>
      <c r="G54" s="256"/>
    </row>
    <row r="55" spans="1:7" ht="15.75">
      <c r="A55" s="256"/>
      <c r="B55" s="256"/>
      <c r="C55" s="256"/>
      <c r="D55" s="256"/>
      <c r="E55" s="256"/>
      <c r="F55" s="256"/>
      <c r="G55" s="256"/>
    </row>
    <row r="56" spans="1:7" ht="15.75">
      <c r="A56" s="256"/>
      <c r="B56" s="256"/>
      <c r="C56" s="256"/>
      <c r="D56" s="256"/>
      <c r="E56" s="256"/>
      <c r="F56" s="256"/>
      <c r="G56" s="256"/>
    </row>
    <row r="57" spans="1:7" ht="15.75">
      <c r="A57" s="492"/>
      <c r="B57" s="492"/>
      <c r="C57" s="492"/>
      <c r="D57" s="492"/>
      <c r="E57" s="492"/>
      <c r="F57" s="492"/>
      <c r="G57" s="492"/>
    </row>
    <row r="58" spans="1:7" ht="15.75">
      <c r="A58" s="492"/>
      <c r="B58" s="492"/>
      <c r="C58" s="492"/>
      <c r="D58" s="492"/>
      <c r="E58" s="492"/>
      <c r="F58" s="492"/>
      <c r="G58" s="492"/>
    </row>
    <row r="59" spans="1:7" ht="15.75">
      <c r="A59" s="492"/>
      <c r="B59" s="492"/>
      <c r="C59" s="492"/>
      <c r="D59" s="492"/>
      <c r="E59" s="492"/>
      <c r="F59" s="492"/>
      <c r="G59" s="492"/>
    </row>
    <row r="62" spans="1:7" ht="24.75" customHeight="1"/>
    <row r="64" spans="1:7" ht="15.75" thickBot="1"/>
    <row r="65" spans="1:5" ht="26.25" thickTop="1">
      <c r="A65" s="108" t="s">
        <v>673</v>
      </c>
      <c r="B65" s="109" t="s">
        <v>672</v>
      </c>
      <c r="C65" s="109" t="s">
        <v>671</v>
      </c>
      <c r="D65" s="109" t="s">
        <v>670</v>
      </c>
    </row>
    <row r="66" spans="1:5" ht="45.75" thickBot="1">
      <c r="A66" s="114">
        <v>2.3706419698454511</v>
      </c>
      <c r="B66" s="114">
        <v>1.0236343715761507</v>
      </c>
      <c r="C66" s="114">
        <v>0.96231956508154326</v>
      </c>
      <c r="D66" s="114">
        <v>0.72619193528618098</v>
      </c>
      <c r="E66" s="44" t="s">
        <v>64</v>
      </c>
    </row>
    <row r="67" spans="1:5" ht="61.5" thickTop="1" thickBot="1">
      <c r="A67" s="116">
        <v>4.6911649726348656</v>
      </c>
      <c r="B67" s="116">
        <v>2.572844650692943</v>
      </c>
      <c r="C67" s="116">
        <v>-1.2198822601201584</v>
      </c>
      <c r="D67" s="116">
        <v>-0.54142495909565014</v>
      </c>
      <c r="E67" s="44" t="s">
        <v>48</v>
      </c>
    </row>
    <row r="68" spans="1:5" ht="61.5" thickTop="1" thickBot="1">
      <c r="A68" s="118">
        <v>-2.2191259430435366</v>
      </c>
      <c r="B68" s="118">
        <v>-3.1462353900516575</v>
      </c>
      <c r="C68" s="118">
        <v>-3.9024896983967778</v>
      </c>
      <c r="D68" s="118">
        <v>0.42835176100169292</v>
      </c>
      <c r="E68" s="44" t="s">
        <v>65</v>
      </c>
    </row>
    <row r="69" spans="1:5" ht="15.75" thickTop="1"/>
  </sheetData>
  <mergeCells count="5">
    <mergeCell ref="A39:G39"/>
    <mergeCell ref="A40:G40"/>
    <mergeCell ref="A57:G57"/>
    <mergeCell ref="A58:G58"/>
    <mergeCell ref="A59:G59"/>
  </mergeCells>
  <phoneticPr fontId="0" type="noConversion"/>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K26"/>
  <sheetViews>
    <sheetView rightToLeft="1" view="pageBreakPreview" topLeftCell="A11" zoomScale="130" zoomScaleSheetLayoutView="130" workbookViewId="0">
      <selection activeCell="A18" sqref="A18"/>
    </sheetView>
  </sheetViews>
  <sheetFormatPr defaultColWidth="9.140625" defaultRowHeight="14.25"/>
  <cols>
    <col min="1" max="1" width="6.140625" style="8" customWidth="1"/>
    <col min="2" max="2" width="50.7109375" style="39" customWidth="1"/>
    <col min="3" max="5" width="9.140625" style="39"/>
    <col min="6" max="6" width="12" style="39" bestFit="1" customWidth="1"/>
    <col min="7" max="7" width="50.7109375" style="39" customWidth="1"/>
    <col min="8" max="8" width="6.140625" style="8" customWidth="1"/>
    <col min="9" max="11" width="10.5703125" style="39" bestFit="1" customWidth="1"/>
    <col min="12" max="16384" width="9.140625" style="39"/>
  </cols>
  <sheetData>
    <row r="1" spans="1:11" s="314" customFormat="1" ht="62.25" customHeight="1">
      <c r="A1" s="304"/>
      <c r="B1" s="519" t="s">
        <v>674</v>
      </c>
      <c r="C1" s="519"/>
      <c r="D1" s="519"/>
      <c r="E1" s="519"/>
      <c r="F1" s="519"/>
      <c r="G1" s="519"/>
      <c r="H1" s="304"/>
    </row>
    <row r="2" spans="1:11" s="314" customFormat="1" ht="53.25" customHeight="1">
      <c r="B2" s="520" t="s">
        <v>675</v>
      </c>
      <c r="C2" s="520"/>
      <c r="D2" s="520"/>
      <c r="E2" s="520"/>
      <c r="F2" s="520"/>
      <c r="G2" s="520"/>
    </row>
    <row r="3" spans="1:11" s="315" customFormat="1" ht="25.15" customHeight="1">
      <c r="A3" s="521" t="s">
        <v>598</v>
      </c>
      <c r="B3" s="521"/>
      <c r="C3" s="316"/>
      <c r="D3" s="316"/>
      <c r="G3" s="522" t="s">
        <v>724</v>
      </c>
      <c r="H3" s="522"/>
    </row>
    <row r="4" spans="1:11" s="319" customFormat="1" ht="33.75" customHeight="1">
      <c r="A4" s="317" t="s">
        <v>403</v>
      </c>
      <c r="B4" s="317" t="s">
        <v>49</v>
      </c>
      <c r="C4" s="318">
        <v>2022</v>
      </c>
      <c r="D4" s="318">
        <v>2023</v>
      </c>
      <c r="E4" s="318">
        <v>2024</v>
      </c>
      <c r="F4" s="293" t="s">
        <v>686</v>
      </c>
      <c r="G4" s="317" t="s">
        <v>50</v>
      </c>
      <c r="H4" s="317" t="s">
        <v>482</v>
      </c>
    </row>
    <row r="5" spans="1:11" s="253" customFormat="1" ht="23.65" customHeight="1" thickBot="1">
      <c r="A5" s="148">
        <v>0</v>
      </c>
      <c r="B5" s="112" t="s">
        <v>51</v>
      </c>
      <c r="C5" s="140">
        <v>150.82274715396366</v>
      </c>
      <c r="D5" s="140">
        <v>118.12266889700487</v>
      </c>
      <c r="E5" s="140">
        <v>113.2588854052391</v>
      </c>
      <c r="F5" s="140">
        <v>10000</v>
      </c>
      <c r="G5" s="107" t="s">
        <v>52</v>
      </c>
      <c r="H5" s="151">
        <v>0</v>
      </c>
      <c r="I5" s="252"/>
      <c r="J5" s="252"/>
      <c r="K5" s="252"/>
    </row>
    <row r="6" spans="1:11" s="253" customFormat="1" ht="23.65" customHeight="1" thickTop="1" thickBot="1">
      <c r="A6" s="320" t="s">
        <v>494</v>
      </c>
      <c r="B6" s="321" t="s">
        <v>611</v>
      </c>
      <c r="C6" s="322">
        <v>154.15906903041</v>
      </c>
      <c r="D6" s="322">
        <v>119.71873633170971</v>
      </c>
      <c r="E6" s="322">
        <v>114.26993809540285</v>
      </c>
      <c r="F6" s="322">
        <v>8246.2000000000007</v>
      </c>
      <c r="G6" s="323" t="s">
        <v>609</v>
      </c>
      <c r="H6" s="324" t="s">
        <v>494</v>
      </c>
      <c r="I6" s="252"/>
      <c r="J6" s="252"/>
      <c r="K6" s="252"/>
    </row>
    <row r="7" spans="1:11" s="253" customFormat="1" ht="23.65" customHeight="1" thickTop="1" thickBot="1">
      <c r="A7" s="250" t="s">
        <v>6</v>
      </c>
      <c r="B7" s="251" t="s">
        <v>599</v>
      </c>
      <c r="C7" s="141">
        <v>154.25792085898919</v>
      </c>
      <c r="D7" s="141">
        <v>119.75542681029857</v>
      </c>
      <c r="E7" s="141">
        <v>114.29647332503292</v>
      </c>
      <c r="F7" s="141">
        <v>8230.9</v>
      </c>
      <c r="G7" s="113" t="s">
        <v>744</v>
      </c>
      <c r="H7" s="152" t="s">
        <v>6</v>
      </c>
      <c r="I7" s="252"/>
      <c r="J7" s="252"/>
      <c r="K7" s="252"/>
    </row>
    <row r="8" spans="1:11" s="253" customFormat="1" ht="23.65" customHeight="1" thickTop="1" thickBot="1">
      <c r="A8" s="250" t="s">
        <v>495</v>
      </c>
      <c r="B8" s="251" t="s">
        <v>415</v>
      </c>
      <c r="C8" s="254">
        <v>100.98604487436376</v>
      </c>
      <c r="D8" s="254">
        <v>99.98269268815892</v>
      </c>
      <c r="E8" s="254">
        <v>99.996466629754835</v>
      </c>
      <c r="F8" s="254">
        <v>15.3</v>
      </c>
      <c r="G8" s="113" t="s">
        <v>745</v>
      </c>
      <c r="H8" s="152" t="s">
        <v>495</v>
      </c>
      <c r="I8" s="252"/>
      <c r="J8" s="252"/>
      <c r="K8" s="252"/>
    </row>
    <row r="9" spans="1:11" s="253" customFormat="1" ht="23.65" customHeight="1" thickTop="1" thickBot="1">
      <c r="A9" s="325" t="s">
        <v>496</v>
      </c>
      <c r="B9" s="326" t="s">
        <v>392</v>
      </c>
      <c r="C9" s="322">
        <v>138.10300923499094</v>
      </c>
      <c r="D9" s="322">
        <v>110.15483560783309</v>
      </c>
      <c r="E9" s="322">
        <v>107.30777389545955</v>
      </c>
      <c r="F9" s="322">
        <v>1585.02</v>
      </c>
      <c r="G9" s="323" t="s">
        <v>54</v>
      </c>
      <c r="H9" s="324" t="s">
        <v>496</v>
      </c>
      <c r="I9" s="252"/>
      <c r="J9" s="252"/>
      <c r="K9" s="252"/>
    </row>
    <row r="10" spans="1:11" s="253" customFormat="1" ht="23.65" customHeight="1" thickTop="1" thickBot="1">
      <c r="A10" s="250" t="s">
        <v>497</v>
      </c>
      <c r="B10" s="251" t="s">
        <v>600</v>
      </c>
      <c r="C10" s="254">
        <v>103.90903566804316</v>
      </c>
      <c r="D10" s="254">
        <v>109.29159826327395</v>
      </c>
      <c r="E10" s="254">
        <v>111.43727709925975</v>
      </c>
      <c r="F10" s="254">
        <v>28.17</v>
      </c>
      <c r="G10" s="113" t="s">
        <v>746</v>
      </c>
      <c r="H10" s="152" t="s">
        <v>497</v>
      </c>
      <c r="I10" s="252"/>
      <c r="J10" s="252"/>
      <c r="K10" s="252"/>
    </row>
    <row r="11" spans="1:11" s="253" customFormat="1" ht="23.65" customHeight="1" thickTop="1" thickBot="1">
      <c r="A11" s="250" t="s">
        <v>498</v>
      </c>
      <c r="B11" s="251" t="s">
        <v>601</v>
      </c>
      <c r="C11" s="141">
        <v>99.240886252127439</v>
      </c>
      <c r="D11" s="141">
        <v>101.38192297378409</v>
      </c>
      <c r="E11" s="141">
        <v>101.03696607038358</v>
      </c>
      <c r="F11" s="141">
        <v>9.32</v>
      </c>
      <c r="G11" s="113" t="s">
        <v>747</v>
      </c>
      <c r="H11" s="152" t="s">
        <v>498</v>
      </c>
      <c r="I11" s="252"/>
      <c r="J11" s="252"/>
      <c r="K11" s="252"/>
    </row>
    <row r="12" spans="1:11" s="253" customFormat="1" ht="31.5" customHeight="1" thickTop="1" thickBot="1">
      <c r="A12" s="325" t="s">
        <v>499</v>
      </c>
      <c r="B12" s="326" t="s">
        <v>602</v>
      </c>
      <c r="C12" s="322">
        <v>114.99766573295983</v>
      </c>
      <c r="D12" s="322">
        <v>117.63538748832856</v>
      </c>
      <c r="E12" s="322">
        <v>117.1778711484594</v>
      </c>
      <c r="F12" s="322">
        <v>20.010000000000002</v>
      </c>
      <c r="G12" s="323" t="s">
        <v>748</v>
      </c>
      <c r="H12" s="324" t="s">
        <v>499</v>
      </c>
      <c r="I12" s="252"/>
      <c r="J12" s="252"/>
      <c r="K12" s="252"/>
    </row>
    <row r="13" spans="1:11" s="253" customFormat="1" ht="23.65" customHeight="1" thickTop="1" thickBot="1">
      <c r="A13" s="250" t="s">
        <v>500</v>
      </c>
      <c r="B13" s="251" t="s">
        <v>420</v>
      </c>
      <c r="C13" s="141">
        <v>129.50700428700674</v>
      </c>
      <c r="D13" s="141">
        <v>113.18642711048837</v>
      </c>
      <c r="E13" s="141">
        <v>108.11167972348291</v>
      </c>
      <c r="F13" s="141">
        <v>273.16000000000003</v>
      </c>
      <c r="G13" s="113" t="s">
        <v>749</v>
      </c>
      <c r="H13" s="152" t="s">
        <v>500</v>
      </c>
      <c r="I13" s="252"/>
      <c r="J13" s="252"/>
      <c r="K13" s="252"/>
    </row>
    <row r="14" spans="1:11" s="253" customFormat="1" ht="23.65" customHeight="1" thickTop="1" thickBot="1">
      <c r="A14" s="250" t="s">
        <v>501</v>
      </c>
      <c r="B14" s="251" t="s">
        <v>603</v>
      </c>
      <c r="C14" s="254">
        <v>149.2076028247935</v>
      </c>
      <c r="D14" s="254">
        <v>108.81180446000987</v>
      </c>
      <c r="E14" s="254">
        <v>104.95814528082906</v>
      </c>
      <c r="F14" s="254">
        <v>905.17</v>
      </c>
      <c r="G14" s="113" t="s">
        <v>752</v>
      </c>
      <c r="H14" s="152" t="s">
        <v>501</v>
      </c>
      <c r="I14" s="252"/>
      <c r="J14" s="252"/>
      <c r="K14" s="252"/>
    </row>
    <row r="15" spans="1:11" s="253" customFormat="1" ht="23.65" customHeight="1" thickTop="1" thickBot="1">
      <c r="A15" s="250" t="s">
        <v>502</v>
      </c>
      <c r="B15" s="251" t="s">
        <v>604</v>
      </c>
      <c r="C15" s="141">
        <v>137.1048620731639</v>
      </c>
      <c r="D15" s="141">
        <v>142.19439904122294</v>
      </c>
      <c r="E15" s="141">
        <v>141.48576713620977</v>
      </c>
      <c r="F15" s="141">
        <v>35.700000000000003</v>
      </c>
      <c r="G15" s="113" t="s">
        <v>753</v>
      </c>
      <c r="H15" s="152" t="s">
        <v>502</v>
      </c>
      <c r="I15" s="252"/>
      <c r="J15" s="252"/>
      <c r="K15" s="252"/>
    </row>
    <row r="16" spans="1:11" s="253" customFormat="1" ht="23.65" customHeight="1" thickTop="1" thickBot="1">
      <c r="A16" s="250" t="s">
        <v>503</v>
      </c>
      <c r="B16" s="251" t="s">
        <v>423</v>
      </c>
      <c r="C16" s="254">
        <v>100.33420623687739</v>
      </c>
      <c r="D16" s="254">
        <v>98.675693338661404</v>
      </c>
      <c r="E16" s="254">
        <v>101.59106797289891</v>
      </c>
      <c r="F16" s="254">
        <v>155.19999999999999</v>
      </c>
      <c r="G16" s="113" t="s">
        <v>750</v>
      </c>
      <c r="H16" s="152" t="s">
        <v>503</v>
      </c>
      <c r="I16" s="252"/>
      <c r="J16" s="252"/>
      <c r="K16" s="252"/>
    </row>
    <row r="17" spans="1:11" s="253" customFormat="1" ht="23.65" customHeight="1" thickTop="1" thickBot="1">
      <c r="A17" s="250" t="s">
        <v>504</v>
      </c>
      <c r="B17" s="251" t="s">
        <v>605</v>
      </c>
      <c r="C17" s="141">
        <v>137.98739317887154</v>
      </c>
      <c r="D17" s="141">
        <v>116.35516865366561</v>
      </c>
      <c r="E17" s="141">
        <v>114.93471464226067</v>
      </c>
      <c r="F17" s="141">
        <v>158.29</v>
      </c>
      <c r="G17" s="113" t="s">
        <v>751</v>
      </c>
      <c r="H17" s="152" t="s">
        <v>504</v>
      </c>
      <c r="I17" s="252"/>
      <c r="J17" s="252"/>
      <c r="K17" s="252"/>
    </row>
    <row r="18" spans="1:11" s="253" customFormat="1" ht="23.65" customHeight="1" thickTop="1" thickBot="1">
      <c r="A18" s="250" t="s">
        <v>505</v>
      </c>
      <c r="B18" s="251" t="s">
        <v>606</v>
      </c>
      <c r="C18" s="254">
        <v>104.25381291116933</v>
      </c>
      <c r="D18" s="254">
        <v>109.64111755634127</v>
      </c>
      <c r="E18" s="254">
        <v>112.58697221713606</v>
      </c>
      <c r="F18" s="254">
        <v>115.95</v>
      </c>
      <c r="G18" s="113" t="s">
        <v>610</v>
      </c>
      <c r="H18" s="152" t="s">
        <v>505</v>
      </c>
      <c r="I18" s="252"/>
      <c r="J18" s="252"/>
      <c r="K18" s="252"/>
    </row>
    <row r="19" spans="1:11" s="253" customFormat="1" ht="23.65" customHeight="1" thickTop="1" thickBot="1">
      <c r="A19" s="250"/>
      <c r="B19" s="251" t="s">
        <v>606</v>
      </c>
      <c r="C19" s="141">
        <v>104.25381291116933</v>
      </c>
      <c r="D19" s="141">
        <v>109.64111755634127</v>
      </c>
      <c r="E19" s="141">
        <v>112.58697221713606</v>
      </c>
      <c r="F19" s="141">
        <v>115.95</v>
      </c>
      <c r="G19" s="113" t="s">
        <v>610</v>
      </c>
      <c r="H19" s="152"/>
      <c r="I19" s="252"/>
      <c r="J19" s="252"/>
      <c r="K19" s="252"/>
    </row>
    <row r="20" spans="1:11" s="253" customFormat="1" ht="42" customHeight="1" thickTop="1" thickBot="1">
      <c r="A20" s="250" t="s">
        <v>506</v>
      </c>
      <c r="B20" s="251" t="s">
        <v>607</v>
      </c>
      <c r="C20" s="141">
        <v>113.88846010566652</v>
      </c>
      <c r="D20" s="141">
        <v>126.66188077203843</v>
      </c>
      <c r="E20" s="141">
        <v>131.84393776807431</v>
      </c>
      <c r="F20" s="141">
        <v>52.83</v>
      </c>
      <c r="G20" s="113" t="s">
        <v>754</v>
      </c>
      <c r="H20" s="152" t="s">
        <v>506</v>
      </c>
      <c r="I20" s="252"/>
      <c r="J20" s="252"/>
      <c r="K20" s="252"/>
    </row>
    <row r="21" spans="1:11" s="253" customFormat="1" ht="36.75" customHeight="1" thickTop="1" thickBot="1">
      <c r="A21" s="250" t="s">
        <v>507</v>
      </c>
      <c r="B21" s="251" t="s">
        <v>608</v>
      </c>
      <c r="C21" s="254">
        <v>113.88846010566652</v>
      </c>
      <c r="D21" s="254">
        <v>126.66188077203843</v>
      </c>
      <c r="E21" s="254">
        <v>131.84393776807431</v>
      </c>
      <c r="F21" s="254">
        <v>52.83</v>
      </c>
      <c r="G21" s="113" t="s">
        <v>755</v>
      </c>
      <c r="H21" s="152" t="s">
        <v>507</v>
      </c>
      <c r="I21" s="252"/>
      <c r="J21" s="252"/>
      <c r="K21" s="252"/>
    </row>
    <row r="22" spans="1:11" ht="15" thickTop="1"/>
    <row r="26" spans="1:11" ht="35.25" customHeight="1"/>
  </sheetData>
  <mergeCells count="4">
    <mergeCell ref="B1:G1"/>
    <mergeCell ref="B2:G2"/>
    <mergeCell ref="A3:B3"/>
    <mergeCell ref="G3:H3"/>
  </mergeCells>
  <printOptions horizontalCentered="1" verticalCentered="1"/>
  <pageMargins left="0" right="0" top="0" bottom="0" header="0.31496062992125984" footer="0.31496062992125984"/>
  <pageSetup paperSize="9" scale="85" orientation="landscape" r:id="rId1"/>
  <headerFooter>
    <oddFooter>&amp;L_x000D_&amp;1#&amp;"Aptos"&amp;10&amp;K13A10E Classification: C0 Public - تصنيف الوثيقة عام</oddFooter>
  </headerFooter>
  <ignoredErrors>
    <ignoredError sqref="A20:A21 H20:H21 H7:H18 A7:A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J38"/>
  <sheetViews>
    <sheetView rightToLeft="1" view="pageBreakPreview" zoomScale="110" zoomScaleSheetLayoutView="110" workbookViewId="0">
      <selection activeCell="A18" sqref="A18"/>
    </sheetView>
  </sheetViews>
  <sheetFormatPr defaultRowHeight="15"/>
  <cols>
    <col min="1" max="1" width="34.5703125" customWidth="1"/>
  </cols>
  <sheetData>
    <row r="1" spans="1:10" s="6" customFormat="1" ht="19.5" customHeight="1">
      <c r="A1" s="513"/>
      <c r="B1" s="495"/>
      <c r="C1" s="495"/>
      <c r="D1" s="495"/>
      <c r="E1" s="495"/>
      <c r="F1" s="495"/>
      <c r="G1" s="495"/>
      <c r="H1" s="495"/>
      <c r="I1" s="495"/>
      <c r="J1" s="7"/>
    </row>
    <row r="27" spans="1:9" ht="15.6" customHeight="1">
      <c r="A27" s="514" t="s">
        <v>485</v>
      </c>
      <c r="B27" s="514"/>
      <c r="C27" s="514"/>
      <c r="D27" s="514"/>
      <c r="E27" s="514"/>
      <c r="F27" s="514"/>
      <c r="G27" s="514"/>
      <c r="H27" s="514"/>
      <c r="I27" s="514"/>
    </row>
    <row r="28" spans="1:9" ht="15.75">
      <c r="A28" s="514"/>
      <c r="B28" s="514"/>
      <c r="C28" s="514"/>
      <c r="D28" s="514"/>
      <c r="E28" s="514"/>
      <c r="F28" s="514"/>
      <c r="G28" s="514"/>
      <c r="H28" s="514"/>
      <c r="I28" s="514"/>
    </row>
    <row r="29" spans="1:9" ht="15.75">
      <c r="A29" s="514"/>
      <c r="B29" s="514"/>
      <c r="C29" s="514"/>
      <c r="D29" s="514"/>
      <c r="E29" s="514"/>
      <c r="F29" s="514"/>
      <c r="G29" s="514"/>
      <c r="H29" s="514"/>
      <c r="I29" s="514"/>
    </row>
    <row r="30" spans="1:9" ht="15.75">
      <c r="A30" s="514"/>
      <c r="B30" s="514"/>
      <c r="C30" s="514"/>
      <c r="D30" s="514"/>
      <c r="E30" s="514"/>
      <c r="F30" s="514"/>
      <c r="G30" s="514"/>
      <c r="H30" s="514"/>
      <c r="I30" s="514"/>
    </row>
    <row r="31" spans="1:9" ht="15.75">
      <c r="A31" s="514"/>
      <c r="B31" s="514"/>
      <c r="C31" s="514"/>
      <c r="D31" s="514"/>
      <c r="E31" s="514"/>
      <c r="F31" s="514"/>
      <c r="G31" s="514"/>
      <c r="H31" s="514"/>
      <c r="I31" s="514"/>
    </row>
    <row r="32" spans="1:9" ht="15.75">
      <c r="A32" s="514"/>
      <c r="B32" s="514"/>
      <c r="C32" s="514"/>
      <c r="D32" s="514"/>
      <c r="E32" s="514"/>
      <c r="F32" s="514"/>
      <c r="G32" s="514"/>
      <c r="H32" s="514"/>
      <c r="I32" s="514"/>
    </row>
    <row r="33" spans="1:9" ht="15.75">
      <c r="A33" s="514"/>
      <c r="B33" s="514"/>
      <c r="C33" s="514"/>
      <c r="D33" s="514"/>
      <c r="E33" s="514"/>
      <c r="F33" s="514"/>
      <c r="G33" s="514"/>
      <c r="H33" s="514"/>
      <c r="I33" s="514"/>
    </row>
    <row r="34" spans="1:9" ht="15.75">
      <c r="A34" s="514"/>
      <c r="B34" s="514"/>
      <c r="C34" s="514"/>
      <c r="D34" s="514"/>
      <c r="E34" s="514"/>
      <c r="F34" s="514"/>
      <c r="G34" s="514"/>
      <c r="H34" s="514"/>
      <c r="I34" s="514"/>
    </row>
    <row r="35" spans="1:9" ht="15.75">
      <c r="A35" s="514"/>
      <c r="B35" s="514"/>
      <c r="C35" s="514"/>
      <c r="D35" s="514"/>
      <c r="E35" s="514"/>
      <c r="F35" s="514"/>
      <c r="G35" s="514"/>
      <c r="H35" s="514"/>
      <c r="I35" s="514"/>
    </row>
    <row r="36" spans="1:9" ht="15.75">
      <c r="A36" s="514"/>
      <c r="B36" s="514"/>
      <c r="C36" s="514"/>
      <c r="D36" s="514"/>
      <c r="E36" s="514"/>
      <c r="F36" s="514"/>
      <c r="G36" s="514"/>
      <c r="H36" s="514"/>
      <c r="I36" s="514"/>
    </row>
    <row r="37" spans="1:9" ht="15.75">
      <c r="A37" s="514"/>
      <c r="B37" s="514"/>
      <c r="C37" s="514"/>
      <c r="D37" s="514"/>
      <c r="E37" s="514"/>
      <c r="F37" s="514"/>
      <c r="G37" s="514"/>
      <c r="H37" s="514"/>
      <c r="I37" s="514"/>
    </row>
    <row r="38" spans="1:9" ht="15.75">
      <c r="A38" s="514"/>
      <c r="B38" s="514"/>
      <c r="C38" s="514"/>
      <c r="D38" s="514"/>
      <c r="E38" s="514"/>
      <c r="F38" s="514"/>
      <c r="G38" s="514"/>
      <c r="H38" s="514"/>
      <c r="I38" s="514"/>
    </row>
  </sheetData>
  <mergeCells count="13">
    <mergeCell ref="A36:I36"/>
    <mergeCell ref="A37:I37"/>
    <mergeCell ref="A38:I38"/>
    <mergeCell ref="A31:I31"/>
    <mergeCell ref="A32:I32"/>
    <mergeCell ref="A33:I33"/>
    <mergeCell ref="A34:I34"/>
    <mergeCell ref="A35:I35"/>
    <mergeCell ref="A1:I1"/>
    <mergeCell ref="A27:I27"/>
    <mergeCell ref="A28:I28"/>
    <mergeCell ref="A29:I29"/>
    <mergeCell ref="A30:I30"/>
  </mergeCells>
  <phoneticPr fontId="0" type="noConversion"/>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B6"/>
  <sheetViews>
    <sheetView rightToLeft="1" workbookViewId="0">
      <selection activeCell="B4" sqref="B4"/>
    </sheetView>
  </sheetViews>
  <sheetFormatPr defaultRowHeight="15"/>
  <cols>
    <col min="1" max="1" width="31.85546875" customWidth="1"/>
    <col min="2" max="2" width="31.5703125" customWidth="1"/>
  </cols>
  <sheetData>
    <row r="1" spans="1:2">
      <c r="A1" s="41" t="s">
        <v>55</v>
      </c>
      <c r="B1" s="41" t="s">
        <v>56</v>
      </c>
    </row>
    <row r="2" spans="1:2" ht="30">
      <c r="A2" s="42" t="s">
        <v>57</v>
      </c>
      <c r="B2" s="43" t="s">
        <v>58</v>
      </c>
    </row>
    <row r="3" spans="1:2" ht="30">
      <c r="A3" s="42" t="s">
        <v>59</v>
      </c>
      <c r="B3" s="43" t="s">
        <v>53</v>
      </c>
    </row>
    <row r="4" spans="1:2" ht="30">
      <c r="A4" s="42" t="s">
        <v>60</v>
      </c>
      <c r="B4" s="43" t="s">
        <v>61</v>
      </c>
    </row>
    <row r="5" spans="1:2" ht="30">
      <c r="A5" s="42" t="s">
        <v>62</v>
      </c>
      <c r="B5" s="43" t="s">
        <v>54</v>
      </c>
    </row>
    <row r="6" spans="1:2">
      <c r="A6" s="44"/>
      <c r="B6" s="44"/>
    </row>
  </sheetData>
  <sheetProtection password="CA39" sheet="1" objects="1" scenarios="1"/>
  <pageMargins left="0.7" right="0.7" top="0.75" bottom="0.75" header="0.3" footer="0.3"/>
  <headerFooter>
    <oddFooter>&amp;L_x000D_&amp;1#&amp;"Aptos"&amp;10&amp;K13A10E Classification: C0 Public - تصنيف الوثيقة عام</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V51"/>
  <sheetViews>
    <sheetView rightToLeft="1" view="pageBreakPreview" topLeftCell="F12" zoomScale="150" zoomScaleSheetLayoutView="150" workbookViewId="0">
      <selection activeCell="A18" sqref="A18"/>
    </sheetView>
  </sheetViews>
  <sheetFormatPr defaultColWidth="10.42578125" defaultRowHeight="14.25"/>
  <cols>
    <col min="1" max="1" width="6.140625" style="8" customWidth="1"/>
    <col min="2" max="2" width="40.5703125" style="39" customWidth="1"/>
    <col min="3" max="6" width="10.42578125" style="40" customWidth="1"/>
    <col min="7" max="7" width="10.42578125" style="39" customWidth="1"/>
    <col min="8" max="11" width="8.7109375" style="106" customWidth="1"/>
    <col min="12" max="12" width="10.7109375" style="39" customWidth="1"/>
    <col min="13" max="13" width="40.5703125" style="40" customWidth="1"/>
    <col min="14" max="14" width="6.140625" style="8" customWidth="1"/>
    <col min="15" max="16384" width="10.42578125" style="39"/>
  </cols>
  <sheetData>
    <row r="1" spans="1:22" s="328" customFormat="1" ht="62.25" customHeight="1">
      <c r="A1" s="304"/>
      <c r="B1" s="527" t="s">
        <v>676</v>
      </c>
      <c r="C1" s="527"/>
      <c r="D1" s="527"/>
      <c r="E1" s="527"/>
      <c r="F1" s="527"/>
      <c r="G1" s="527"/>
      <c r="H1" s="527"/>
      <c r="I1" s="527"/>
      <c r="J1" s="527"/>
      <c r="K1" s="527"/>
      <c r="L1" s="527"/>
      <c r="M1" s="527"/>
      <c r="N1" s="304"/>
      <c r="O1" s="327"/>
    </row>
    <row r="2" spans="1:22" s="328" customFormat="1" ht="47.65" customHeight="1">
      <c r="A2" s="314"/>
      <c r="B2" s="528" t="s">
        <v>677</v>
      </c>
      <c r="C2" s="528"/>
      <c r="D2" s="528"/>
      <c r="E2" s="528"/>
      <c r="F2" s="528"/>
      <c r="G2" s="528"/>
      <c r="H2" s="528"/>
      <c r="I2" s="528"/>
      <c r="J2" s="528"/>
      <c r="K2" s="528"/>
      <c r="L2" s="528"/>
      <c r="M2" s="528"/>
      <c r="N2" s="314"/>
      <c r="O2" s="329"/>
    </row>
    <row r="3" spans="1:22" s="315" customFormat="1" ht="25.15" customHeight="1">
      <c r="A3" s="534" t="s">
        <v>613</v>
      </c>
      <c r="B3" s="534"/>
      <c r="C3" s="316"/>
      <c r="D3" s="316"/>
      <c r="E3" s="316"/>
      <c r="F3" s="316"/>
      <c r="G3" s="316"/>
      <c r="H3" s="330"/>
      <c r="I3" s="330"/>
      <c r="J3" s="330"/>
      <c r="K3" s="330"/>
      <c r="L3" s="316"/>
      <c r="M3" s="535" t="s">
        <v>612</v>
      </c>
      <c r="N3" s="535"/>
    </row>
    <row r="4" spans="1:22" s="331" customFormat="1" ht="25.15" customHeight="1">
      <c r="A4" s="523" t="s">
        <v>403</v>
      </c>
      <c r="B4" s="523" t="s">
        <v>49</v>
      </c>
      <c r="C4" s="529">
        <v>2024</v>
      </c>
      <c r="D4" s="530"/>
      <c r="E4" s="530"/>
      <c r="F4" s="530"/>
      <c r="G4" s="531"/>
      <c r="H4" s="529" t="s">
        <v>406</v>
      </c>
      <c r="I4" s="530"/>
      <c r="J4" s="530"/>
      <c r="K4" s="531"/>
      <c r="L4" s="532" t="s">
        <v>687</v>
      </c>
      <c r="M4" s="525" t="s">
        <v>50</v>
      </c>
      <c r="N4" s="525" t="s">
        <v>482</v>
      </c>
    </row>
    <row r="5" spans="1:22" s="319" customFormat="1" ht="52.5" customHeight="1">
      <c r="A5" s="524">
        <v>0</v>
      </c>
      <c r="B5" s="524"/>
      <c r="C5" s="332" t="s">
        <v>490</v>
      </c>
      <c r="D5" s="332" t="s">
        <v>491</v>
      </c>
      <c r="E5" s="332" t="s">
        <v>492</v>
      </c>
      <c r="F5" s="332" t="s">
        <v>493</v>
      </c>
      <c r="G5" s="332" t="s">
        <v>63</v>
      </c>
      <c r="H5" s="333" t="s">
        <v>673</v>
      </c>
      <c r="I5" s="334" t="s">
        <v>672</v>
      </c>
      <c r="J5" s="334" t="s">
        <v>671</v>
      </c>
      <c r="K5" s="334" t="s">
        <v>670</v>
      </c>
      <c r="L5" s="533"/>
      <c r="M5" s="526"/>
      <c r="N5" s="526">
        <v>0</v>
      </c>
    </row>
    <row r="6" spans="1:22" s="253" customFormat="1" ht="28.5" customHeight="1" thickBot="1">
      <c r="A6" s="148">
        <v>0</v>
      </c>
      <c r="B6" s="112" t="s">
        <v>51</v>
      </c>
      <c r="C6" s="140">
        <v>113.58007093879174</v>
      </c>
      <c r="D6" s="140">
        <v>114.4247001920332</v>
      </c>
      <c r="E6" s="140">
        <v>113.79229945648849</v>
      </c>
      <c r="F6" s="140">
        <v>111.23847103364308</v>
      </c>
      <c r="G6" s="140">
        <v>113.2588854052391</v>
      </c>
      <c r="H6" s="140">
        <v>-9.5454529547586446</v>
      </c>
      <c r="I6" s="140">
        <v>0.68932244755472993</v>
      </c>
      <c r="J6" s="140">
        <v>-0.12076743650034416</v>
      </c>
      <c r="K6" s="140">
        <v>-6.7991824379684545</v>
      </c>
      <c r="L6" s="140">
        <v>10000</v>
      </c>
      <c r="M6" s="107" t="s">
        <v>52</v>
      </c>
      <c r="N6" s="151">
        <v>0</v>
      </c>
      <c r="P6" s="335"/>
      <c r="Q6" s="336"/>
      <c r="T6" s="335"/>
      <c r="U6" s="252"/>
      <c r="V6" s="337"/>
    </row>
    <row r="7" spans="1:22" s="253" customFormat="1" ht="28.5" customHeight="1" thickTop="1" thickBot="1">
      <c r="A7" s="320" t="s">
        <v>494</v>
      </c>
      <c r="B7" s="321" t="s">
        <v>611</v>
      </c>
      <c r="C7" s="322">
        <v>114.51373679344044</v>
      </c>
      <c r="D7" s="322">
        <v>115.63013555065375</v>
      </c>
      <c r="E7" s="322">
        <v>115.03832634207095</v>
      </c>
      <c r="F7" s="322">
        <v>111.89755369544621</v>
      </c>
      <c r="G7" s="322">
        <v>114.26993809540285</v>
      </c>
      <c r="H7" s="322">
        <v>-10.079849133044334</v>
      </c>
      <c r="I7" s="322">
        <v>0.62531092005085043</v>
      </c>
      <c r="J7" s="322">
        <v>-0.21315043447435755</v>
      </c>
      <c r="K7" s="322">
        <v>-7.7733240300648276</v>
      </c>
      <c r="L7" s="322">
        <v>8246.2000000000007</v>
      </c>
      <c r="M7" s="323" t="s">
        <v>609</v>
      </c>
      <c r="N7" s="324" t="s">
        <v>494</v>
      </c>
      <c r="P7" s="335"/>
      <c r="T7" s="335"/>
      <c r="U7" s="252"/>
      <c r="V7" s="337"/>
    </row>
    <row r="8" spans="1:22" s="253" customFormat="1" ht="28.5" customHeight="1" thickTop="1" thickBot="1">
      <c r="A8" s="250" t="s">
        <v>6</v>
      </c>
      <c r="B8" s="251" t="s">
        <v>599</v>
      </c>
      <c r="C8" s="141">
        <v>114.54078303935593</v>
      </c>
      <c r="D8" s="141">
        <v>115.65925724874582</v>
      </c>
      <c r="E8" s="141">
        <v>115.06623227158883</v>
      </c>
      <c r="F8" s="141">
        <v>111.91962074044108</v>
      </c>
      <c r="G8" s="141">
        <v>114.29647332503292</v>
      </c>
      <c r="H8" s="141">
        <v>-10.094530029841891</v>
      </c>
      <c r="I8" s="141">
        <v>0.6263581928740507</v>
      </c>
      <c r="J8" s="141">
        <v>-0.21355835981734117</v>
      </c>
      <c r="K8" s="141">
        <v>-7.7853114133322237</v>
      </c>
      <c r="L8" s="141">
        <v>8230.9</v>
      </c>
      <c r="M8" s="113" t="s">
        <v>744</v>
      </c>
      <c r="N8" s="152" t="s">
        <v>6</v>
      </c>
      <c r="P8" s="335"/>
      <c r="T8" s="335"/>
      <c r="U8" s="252"/>
    </row>
    <row r="9" spans="1:22" s="253" customFormat="1" ht="28.5" customHeight="1" thickTop="1" thickBot="1">
      <c r="A9" s="250" t="s">
        <v>495</v>
      </c>
      <c r="B9" s="251" t="s">
        <v>415</v>
      </c>
      <c r="C9" s="254">
        <v>99.965386460680904</v>
      </c>
      <c r="D9" s="254">
        <v>99.965386460680904</v>
      </c>
      <c r="E9" s="254">
        <v>100.02754679882879</v>
      </c>
      <c r="F9" s="254">
        <v>100.02754679882879</v>
      </c>
      <c r="G9" s="254">
        <v>99.996466629754835</v>
      </c>
      <c r="H9" s="254">
        <v>-1.7289489795032864E-2</v>
      </c>
      <c r="I9" s="254">
        <v>-2.2262071394024474E-2</v>
      </c>
      <c r="J9" s="254">
        <v>3.990594712655593E-2</v>
      </c>
      <c r="K9" s="254">
        <v>5.475545452146946E-2</v>
      </c>
      <c r="L9" s="254">
        <v>15.3</v>
      </c>
      <c r="M9" s="113" t="s">
        <v>745</v>
      </c>
      <c r="N9" s="152" t="s">
        <v>495</v>
      </c>
      <c r="P9" s="335"/>
      <c r="T9" s="335"/>
      <c r="U9" s="252"/>
    </row>
    <row r="10" spans="1:22" s="253" customFormat="1" ht="28.5" customHeight="1" thickTop="1" thickBot="1">
      <c r="A10" s="325" t="s">
        <v>496</v>
      </c>
      <c r="B10" s="326" t="s">
        <v>392</v>
      </c>
      <c r="C10" s="322">
        <v>107.16247895400777</v>
      </c>
      <c r="D10" s="322">
        <v>107.94466293560085</v>
      </c>
      <c r="E10" s="322">
        <v>107.36542086763109</v>
      </c>
      <c r="F10" s="322">
        <v>106.75853282459843</v>
      </c>
      <c r="G10" s="322">
        <v>107.30777389545955</v>
      </c>
      <c r="H10" s="322">
        <v>-8.47712275392864</v>
      </c>
      <c r="I10" s="322">
        <v>0.92289495806254251</v>
      </c>
      <c r="J10" s="322">
        <v>2.225493248847954E-2</v>
      </c>
      <c r="K10" s="322">
        <v>-2.2644743336315685</v>
      </c>
      <c r="L10" s="322">
        <v>1585.02</v>
      </c>
      <c r="M10" s="323" t="s">
        <v>54</v>
      </c>
      <c r="N10" s="324" t="s">
        <v>496</v>
      </c>
      <c r="P10" s="335"/>
      <c r="T10" s="335"/>
      <c r="U10" s="252"/>
    </row>
    <row r="11" spans="1:22" s="253" customFormat="1" ht="28.5" customHeight="1" thickTop="1" thickBot="1">
      <c r="A11" s="250" t="s">
        <v>497</v>
      </c>
      <c r="B11" s="251" t="s">
        <v>600</v>
      </c>
      <c r="C11" s="254">
        <v>112.60838719705617</v>
      </c>
      <c r="D11" s="254">
        <v>111.44340527133333</v>
      </c>
      <c r="E11" s="254">
        <v>110.61926162148946</v>
      </c>
      <c r="F11" s="254">
        <v>111.07805430716007</v>
      </c>
      <c r="G11" s="254">
        <v>111.43727709925975</v>
      </c>
      <c r="H11" s="254">
        <v>3.7905851304855958</v>
      </c>
      <c r="I11" s="254">
        <v>3.2891766455102669</v>
      </c>
      <c r="J11" s="254">
        <v>1.6666661047544835</v>
      </c>
      <c r="K11" s="254">
        <v>-0.79680244963704183</v>
      </c>
      <c r="L11" s="254">
        <v>28.17</v>
      </c>
      <c r="M11" s="113" t="s">
        <v>746</v>
      </c>
      <c r="N11" s="152" t="s">
        <v>497</v>
      </c>
      <c r="P11" s="335"/>
      <c r="T11" s="335"/>
      <c r="U11" s="252"/>
    </row>
    <row r="12" spans="1:22" s="253" customFormat="1" ht="28.5" customHeight="1" thickTop="1" thickBot="1">
      <c r="A12" s="250" t="s">
        <v>498</v>
      </c>
      <c r="B12" s="251" t="s">
        <v>601</v>
      </c>
      <c r="C12" s="141">
        <v>100.4420120061378</v>
      </c>
      <c r="D12" s="141">
        <v>99.090976502407656</v>
      </c>
      <c r="E12" s="141">
        <v>103.45794497649466</v>
      </c>
      <c r="F12" s="141">
        <v>101.15693079649425</v>
      </c>
      <c r="G12" s="141">
        <v>101.03696607038358</v>
      </c>
      <c r="H12" s="141">
        <v>0.1320953242921945</v>
      </c>
      <c r="I12" s="141">
        <v>-1.3686168988021166</v>
      </c>
      <c r="J12" s="141">
        <v>1.7123711183380692</v>
      </c>
      <c r="K12" s="141">
        <v>-1.8237272770196427</v>
      </c>
      <c r="L12" s="141">
        <v>9.32</v>
      </c>
      <c r="M12" s="113" t="s">
        <v>747</v>
      </c>
      <c r="N12" s="152" t="s">
        <v>498</v>
      </c>
      <c r="P12" s="335"/>
      <c r="T12" s="335"/>
      <c r="U12" s="252"/>
    </row>
    <row r="13" spans="1:22" s="253" customFormat="1" ht="28.5" customHeight="1" thickTop="1" thickBot="1">
      <c r="A13" s="325" t="s">
        <v>499</v>
      </c>
      <c r="B13" s="326" t="s">
        <v>602</v>
      </c>
      <c r="C13" s="322">
        <v>117.22689075630251</v>
      </c>
      <c r="D13" s="322">
        <v>117.29225023342671</v>
      </c>
      <c r="E13" s="322">
        <v>117.09617180205414</v>
      </c>
      <c r="F13" s="322">
        <v>117.09617180205414</v>
      </c>
      <c r="G13" s="322">
        <v>117.1778711484594</v>
      </c>
      <c r="H13" s="322">
        <v>-0.38876547127874517</v>
      </c>
      <c r="I13" s="322">
        <v>-0.33322754681051947</v>
      </c>
      <c r="J13" s="322">
        <v>-0.49984132021580763</v>
      </c>
      <c r="K13" s="322">
        <v>-0.3337836763887907</v>
      </c>
      <c r="L13" s="322">
        <v>20.010000000000002</v>
      </c>
      <c r="M13" s="323" t="s">
        <v>756</v>
      </c>
      <c r="N13" s="324" t="s">
        <v>499</v>
      </c>
      <c r="P13" s="335"/>
      <c r="T13" s="335"/>
      <c r="U13" s="252"/>
    </row>
    <row r="14" spans="1:22" s="253" customFormat="1" ht="28.5" customHeight="1" thickTop="1" thickBot="1">
      <c r="A14" s="250" t="s">
        <v>500</v>
      </c>
      <c r="B14" s="251" t="s">
        <v>420</v>
      </c>
      <c r="C14" s="141">
        <v>111.07459158290544</v>
      </c>
      <c r="D14" s="141">
        <v>110.55689377095401</v>
      </c>
      <c r="E14" s="141">
        <v>106.34418008677488</v>
      </c>
      <c r="F14" s="141">
        <v>104.47105345329732</v>
      </c>
      <c r="G14" s="141">
        <v>108.11167972348291</v>
      </c>
      <c r="H14" s="141">
        <v>-5.3465085319810157</v>
      </c>
      <c r="I14" s="141">
        <v>8.2214025544174802</v>
      </c>
      <c r="J14" s="141">
        <v>-8.0869168353121523</v>
      </c>
      <c r="K14" s="141">
        <v>-11.117350442661319</v>
      </c>
      <c r="L14" s="141">
        <v>273.16000000000003</v>
      </c>
      <c r="M14" s="113" t="s">
        <v>749</v>
      </c>
      <c r="N14" s="152" t="s">
        <v>500</v>
      </c>
      <c r="P14" s="335"/>
      <c r="T14" s="335"/>
      <c r="U14" s="252"/>
    </row>
    <row r="15" spans="1:22" s="253" customFormat="1" ht="28.5" customHeight="1" thickTop="1" thickBot="1">
      <c r="A15" s="250" t="s">
        <v>501</v>
      </c>
      <c r="B15" s="251" t="s">
        <v>603</v>
      </c>
      <c r="C15" s="254">
        <v>105.7709079331445</v>
      </c>
      <c r="D15" s="254">
        <v>104.6003077680714</v>
      </c>
      <c r="E15" s="254">
        <v>104.62266621273476</v>
      </c>
      <c r="F15" s="254">
        <v>104.83869920936554</v>
      </c>
      <c r="G15" s="254">
        <v>104.95814528082906</v>
      </c>
      <c r="H15" s="254">
        <v>-10.824149333171391</v>
      </c>
      <c r="I15" s="254">
        <v>-0.73952503788525803</v>
      </c>
      <c r="J15" s="254">
        <v>1.2944377261357545</v>
      </c>
      <c r="K15" s="254">
        <v>-2.9024440214414966</v>
      </c>
      <c r="L15" s="254">
        <v>905.17</v>
      </c>
      <c r="M15" s="113" t="s">
        <v>752</v>
      </c>
      <c r="N15" s="152" t="s">
        <v>501</v>
      </c>
      <c r="P15" s="335"/>
      <c r="T15" s="335"/>
      <c r="U15" s="252"/>
    </row>
    <row r="16" spans="1:22" s="253" customFormat="1" ht="28.5" customHeight="1" thickTop="1" thickBot="1">
      <c r="A16" s="250" t="s">
        <v>502</v>
      </c>
      <c r="B16" s="251" t="s">
        <v>604</v>
      </c>
      <c r="C16" s="141">
        <v>134.16760338119047</v>
      </c>
      <c r="D16" s="141">
        <v>147.48853203191163</v>
      </c>
      <c r="E16" s="141">
        <v>148.81692557877307</v>
      </c>
      <c r="F16" s="141">
        <v>135.47000755296384</v>
      </c>
      <c r="G16" s="141">
        <v>141.48576713620977</v>
      </c>
      <c r="H16" s="141">
        <v>-3.6537756312249741</v>
      </c>
      <c r="I16" s="141">
        <v>1.6559985048735513</v>
      </c>
      <c r="J16" s="141">
        <v>5.3347795195479648</v>
      </c>
      <c r="K16" s="141">
        <v>-5.3689886310055357</v>
      </c>
      <c r="L16" s="141">
        <v>35.700000000000003</v>
      </c>
      <c r="M16" s="113" t="s">
        <v>753</v>
      </c>
      <c r="N16" s="152" t="s">
        <v>502</v>
      </c>
      <c r="P16" s="335"/>
      <c r="T16" s="335"/>
      <c r="U16" s="252"/>
    </row>
    <row r="17" spans="1:21" s="253" customFormat="1" ht="28.5" customHeight="1" thickTop="1" thickBot="1">
      <c r="A17" s="250" t="s">
        <v>503</v>
      </c>
      <c r="B17" s="251" t="s">
        <v>423</v>
      </c>
      <c r="C17" s="254">
        <v>95.847273480659865</v>
      </c>
      <c r="D17" s="254">
        <v>105.0684110525476</v>
      </c>
      <c r="E17" s="254">
        <v>103.58670093073624</v>
      </c>
      <c r="F17" s="254">
        <v>101.99729565502838</v>
      </c>
      <c r="G17" s="254">
        <v>101.59106797289891</v>
      </c>
      <c r="H17" s="254">
        <v>-4.9455946618086983</v>
      </c>
      <c r="I17" s="254">
        <v>4.1561642796128098</v>
      </c>
      <c r="J17" s="254">
        <v>2.0220093842582259</v>
      </c>
      <c r="K17" s="254">
        <v>11.522270707873787</v>
      </c>
      <c r="L17" s="254">
        <v>155.19999999999999</v>
      </c>
      <c r="M17" s="113" t="s">
        <v>750</v>
      </c>
      <c r="N17" s="152" t="s">
        <v>503</v>
      </c>
      <c r="P17" s="335"/>
      <c r="T17" s="335"/>
      <c r="U17" s="252"/>
    </row>
    <row r="18" spans="1:21" s="253" customFormat="1" ht="34.15" customHeight="1" thickTop="1" thickBot="1">
      <c r="A18" s="250" t="s">
        <v>504</v>
      </c>
      <c r="B18" s="251" t="s">
        <v>605</v>
      </c>
      <c r="C18" s="141">
        <v>111.52528384654069</v>
      </c>
      <c r="D18" s="141">
        <v>115.1779191935134</v>
      </c>
      <c r="E18" s="141">
        <v>117.58724867307558</v>
      </c>
      <c r="F18" s="141">
        <v>115.70525296273922</v>
      </c>
      <c r="G18" s="141">
        <v>114.93471464226067</v>
      </c>
      <c r="H18" s="141">
        <v>-8.0717613525571608</v>
      </c>
      <c r="I18" s="141">
        <v>-4.4044492974605163</v>
      </c>
      <c r="J18" s="141">
        <v>4.1419254408381789</v>
      </c>
      <c r="K18" s="141">
        <v>4.5141578979473422</v>
      </c>
      <c r="L18" s="141">
        <v>158.29</v>
      </c>
      <c r="M18" s="113" t="s">
        <v>751</v>
      </c>
      <c r="N18" s="152" t="s">
        <v>504</v>
      </c>
      <c r="P18" s="335"/>
      <c r="T18" s="335"/>
      <c r="U18" s="252"/>
    </row>
    <row r="19" spans="1:21" s="253" customFormat="1" ht="31.5" thickTop="1" thickBot="1">
      <c r="A19" s="250" t="s">
        <v>505</v>
      </c>
      <c r="B19" s="251" t="s">
        <v>606</v>
      </c>
      <c r="C19" s="254">
        <v>130.00990153618142</v>
      </c>
      <c r="D19" s="254">
        <v>108.64994929786117</v>
      </c>
      <c r="E19" s="254">
        <v>100.85217683772733</v>
      </c>
      <c r="F19" s="254">
        <v>109.96030568659356</v>
      </c>
      <c r="G19" s="254">
        <v>112.58697221713606</v>
      </c>
      <c r="H19" s="254">
        <v>9.3218672550835748</v>
      </c>
      <c r="I19" s="254">
        <v>0.44700962347448581</v>
      </c>
      <c r="J19" s="254">
        <v>3.758528854771555</v>
      </c>
      <c r="K19" s="254">
        <v>-3.7758302285404852</v>
      </c>
      <c r="L19" s="254">
        <v>115.95</v>
      </c>
      <c r="M19" s="113" t="s">
        <v>757</v>
      </c>
      <c r="N19" s="152" t="s">
        <v>505</v>
      </c>
      <c r="P19" s="335"/>
      <c r="T19" s="335"/>
      <c r="U19" s="252"/>
    </row>
    <row r="20" spans="1:21" s="253" customFormat="1" ht="31.5" thickTop="1" thickBot="1">
      <c r="A20" s="250" t="s">
        <v>506</v>
      </c>
      <c r="B20" s="251" t="s">
        <v>606</v>
      </c>
      <c r="C20" s="141">
        <v>130.00990153618142</v>
      </c>
      <c r="D20" s="141">
        <v>108.64994929786117</v>
      </c>
      <c r="E20" s="141">
        <v>100.85217683772733</v>
      </c>
      <c r="F20" s="141">
        <v>109.96030568659356</v>
      </c>
      <c r="G20" s="141">
        <v>112.58697221713606</v>
      </c>
      <c r="H20" s="141">
        <v>9.3218672550835748</v>
      </c>
      <c r="I20" s="141">
        <v>0.44700962347448581</v>
      </c>
      <c r="J20" s="141">
        <v>3.758528854771555</v>
      </c>
      <c r="K20" s="141">
        <v>-3.7758302285404852</v>
      </c>
      <c r="L20" s="141">
        <v>115.95</v>
      </c>
      <c r="M20" s="113" t="s">
        <v>610</v>
      </c>
      <c r="N20" s="152" t="s">
        <v>506</v>
      </c>
      <c r="P20" s="335"/>
      <c r="T20" s="335"/>
      <c r="U20" s="252"/>
    </row>
    <row r="21" spans="1:21" s="253" customFormat="1" ht="39.75" thickTop="1" thickBot="1">
      <c r="A21" s="250" t="s">
        <v>507</v>
      </c>
      <c r="B21" s="251" t="s">
        <v>607</v>
      </c>
      <c r="C21" s="254">
        <v>124.32583811332309</v>
      </c>
      <c r="D21" s="254">
        <v>133.3597214560981</v>
      </c>
      <c r="E21" s="254">
        <v>140.52378510242281</v>
      </c>
      <c r="F21" s="254">
        <v>127.82764071664286</v>
      </c>
      <c r="G21" s="254">
        <v>131.84393776807431</v>
      </c>
      <c r="H21" s="254">
        <v>7.2314818476161093</v>
      </c>
      <c r="I21" s="254">
        <v>4.2554246786613135</v>
      </c>
      <c r="J21" s="254">
        <v>2.6117720647544758</v>
      </c>
      <c r="K21" s="254">
        <v>1.577401048492689</v>
      </c>
      <c r="L21" s="254">
        <v>52.83</v>
      </c>
      <c r="M21" s="113" t="s">
        <v>754</v>
      </c>
      <c r="N21" s="152" t="s">
        <v>507</v>
      </c>
      <c r="P21" s="335"/>
      <c r="T21" s="335"/>
      <c r="U21" s="252"/>
    </row>
    <row r="22" spans="1:21" s="253" customFormat="1" ht="28.5" customHeight="1" thickTop="1" thickBot="1">
      <c r="A22" s="325" t="s">
        <v>508</v>
      </c>
      <c r="B22" s="338" t="s">
        <v>608</v>
      </c>
      <c r="C22" s="140">
        <v>124.32583811332309</v>
      </c>
      <c r="D22" s="140">
        <v>133.3597214560981</v>
      </c>
      <c r="E22" s="140">
        <v>140.52378510242281</v>
      </c>
      <c r="F22" s="140">
        <v>127.82764071664286</v>
      </c>
      <c r="G22" s="140">
        <v>131.84393776807431</v>
      </c>
      <c r="H22" s="140">
        <v>7.2314818476161093</v>
      </c>
      <c r="I22" s="140">
        <v>4.2554246786613135</v>
      </c>
      <c r="J22" s="140">
        <v>2.6117720647544758</v>
      </c>
      <c r="K22" s="140">
        <v>1.577401048492689</v>
      </c>
      <c r="L22" s="140">
        <v>52.83</v>
      </c>
      <c r="M22" s="323" t="s">
        <v>755</v>
      </c>
      <c r="N22" s="324" t="s">
        <v>508</v>
      </c>
      <c r="P22" s="335"/>
      <c r="T22" s="335"/>
      <c r="U22" s="252"/>
    </row>
    <row r="23" spans="1:21" ht="28.5" customHeight="1" thickTop="1">
      <c r="B23" s="105"/>
      <c r="C23" s="102"/>
      <c r="D23" s="102"/>
      <c r="E23" s="102"/>
      <c r="F23" s="102"/>
      <c r="G23" s="103"/>
      <c r="H23" s="103"/>
      <c r="I23" s="104"/>
      <c r="J23" s="104"/>
      <c r="K23" s="104"/>
      <c r="L23" s="100"/>
      <c r="M23" s="101"/>
      <c r="P23" s="96"/>
    </row>
    <row r="24" spans="1:21" ht="28.5" customHeight="1">
      <c r="B24" s="105"/>
      <c r="C24" s="102"/>
      <c r="D24" s="102"/>
      <c r="E24" s="102"/>
      <c r="F24" s="102"/>
      <c r="G24" s="103"/>
      <c r="H24" s="103"/>
      <c r="I24" s="104"/>
      <c r="J24" s="104"/>
      <c r="K24" s="104"/>
      <c r="L24" s="100"/>
      <c r="M24" s="101"/>
      <c r="P24" s="96"/>
    </row>
    <row r="25" spans="1:21" ht="28.5" customHeight="1">
      <c r="B25" s="105"/>
      <c r="C25" s="102"/>
      <c r="D25" s="102"/>
      <c r="E25" s="102"/>
      <c r="F25" s="102"/>
      <c r="G25" s="103"/>
      <c r="H25" s="103"/>
      <c r="I25" s="104"/>
      <c r="J25" s="104"/>
      <c r="K25" s="104"/>
      <c r="L25" s="100"/>
      <c r="M25" s="101"/>
      <c r="P25" s="96"/>
    </row>
    <row r="26" spans="1:21" ht="28.5" customHeight="1">
      <c r="B26" s="105"/>
      <c r="C26" s="102"/>
      <c r="D26" s="102"/>
      <c r="E26" s="102"/>
      <c r="F26" s="102"/>
      <c r="G26" s="103"/>
      <c r="H26" s="103"/>
      <c r="I26" s="104"/>
      <c r="J26" s="104"/>
      <c r="K26" s="104"/>
      <c r="L26" s="100"/>
      <c r="M26" s="101"/>
      <c r="P26" s="96"/>
    </row>
    <row r="27" spans="1:21" ht="28.5" customHeight="1">
      <c r="B27" s="105"/>
      <c r="C27" s="102"/>
      <c r="D27" s="102"/>
      <c r="E27" s="102"/>
      <c r="F27" s="102"/>
      <c r="G27" s="103"/>
      <c r="H27" s="103"/>
      <c r="I27" s="104"/>
      <c r="J27" s="104"/>
      <c r="K27" s="104"/>
      <c r="L27" s="100"/>
      <c r="M27" s="101"/>
      <c r="P27" s="96"/>
    </row>
    <row r="28" spans="1:21" ht="28.5" customHeight="1">
      <c r="B28" s="105"/>
      <c r="C28" s="102"/>
      <c r="D28" s="102"/>
      <c r="E28" s="102"/>
      <c r="F28" s="102"/>
      <c r="G28" s="103"/>
      <c r="H28" s="103"/>
      <c r="I28" s="104"/>
      <c r="J28" s="104"/>
      <c r="K28" s="104"/>
      <c r="L28" s="100"/>
      <c r="M28" s="101"/>
      <c r="P28" s="96"/>
    </row>
    <row r="29" spans="1:21" ht="28.5" customHeight="1">
      <c r="B29" s="105"/>
      <c r="C29" s="102"/>
      <c r="D29" s="102"/>
      <c r="E29" s="102"/>
      <c r="F29" s="102"/>
      <c r="G29" s="103"/>
      <c r="H29" s="103"/>
      <c r="I29" s="104"/>
      <c r="J29" s="104"/>
      <c r="K29" s="104"/>
      <c r="L29" s="100"/>
      <c r="M29" s="101"/>
      <c r="P29" s="96"/>
    </row>
    <row r="30" spans="1:21" ht="28.5" customHeight="1">
      <c r="B30" s="105"/>
      <c r="C30" s="102"/>
      <c r="D30" s="102"/>
      <c r="E30" s="102"/>
      <c r="F30" s="102"/>
      <c r="G30" s="103"/>
      <c r="H30" s="103"/>
      <c r="I30" s="104"/>
      <c r="J30" s="104"/>
      <c r="K30" s="104"/>
      <c r="L30" s="100"/>
      <c r="M30" s="101"/>
      <c r="P30" s="96"/>
    </row>
    <row r="31" spans="1:21" ht="28.5" customHeight="1">
      <c r="B31" s="105"/>
      <c r="C31" s="102"/>
      <c r="D31" s="102"/>
      <c r="E31" s="102"/>
      <c r="F31" s="102"/>
      <c r="G31" s="103"/>
      <c r="H31" s="103"/>
      <c r="I31" s="104"/>
      <c r="J31" s="104"/>
      <c r="K31" s="104"/>
      <c r="L31" s="100"/>
      <c r="M31" s="101"/>
      <c r="P31" s="96"/>
    </row>
    <row r="32" spans="1:21" ht="28.5" customHeight="1">
      <c r="B32" s="105"/>
      <c r="C32" s="102"/>
      <c r="D32" s="102"/>
      <c r="E32" s="102"/>
      <c r="F32" s="102"/>
      <c r="G32" s="103"/>
      <c r="H32" s="103"/>
      <c r="I32" s="104"/>
      <c r="J32" s="104"/>
      <c r="K32" s="104"/>
      <c r="L32" s="100"/>
      <c r="M32" s="101"/>
      <c r="P32" s="96"/>
    </row>
    <row r="33" spans="2:16" ht="28.5" customHeight="1">
      <c r="B33" s="105"/>
      <c r="C33" s="102"/>
      <c r="D33" s="102"/>
      <c r="E33" s="102"/>
      <c r="F33" s="102"/>
      <c r="G33" s="103"/>
      <c r="H33" s="103"/>
      <c r="I33" s="104"/>
      <c r="J33" s="104"/>
      <c r="K33" s="104"/>
      <c r="L33" s="100"/>
      <c r="M33" s="101"/>
      <c r="P33" s="96"/>
    </row>
    <row r="34" spans="2:16" ht="28.5" customHeight="1">
      <c r="B34" s="105"/>
      <c r="C34" s="102"/>
      <c r="D34" s="102"/>
      <c r="E34" s="102"/>
      <c r="F34" s="102"/>
      <c r="G34" s="103"/>
      <c r="H34" s="103"/>
      <c r="I34" s="104"/>
      <c r="J34" s="104"/>
      <c r="K34" s="104"/>
      <c r="L34" s="100"/>
      <c r="M34" s="101"/>
      <c r="P34" s="96"/>
    </row>
    <row r="35" spans="2:16" ht="28.5" customHeight="1">
      <c r="B35" s="105"/>
      <c r="C35" s="102"/>
      <c r="D35" s="102"/>
      <c r="E35" s="102"/>
      <c r="F35" s="102"/>
      <c r="G35" s="103"/>
      <c r="H35" s="103"/>
      <c r="I35" s="104"/>
      <c r="J35" s="104"/>
      <c r="K35" s="104"/>
      <c r="L35" s="100"/>
      <c r="M35" s="101"/>
      <c r="P35" s="96"/>
    </row>
    <row r="36" spans="2:16" ht="28.5" customHeight="1">
      <c r="B36" s="105"/>
      <c r="C36" s="102"/>
      <c r="D36" s="102"/>
      <c r="E36" s="102"/>
      <c r="F36" s="102"/>
      <c r="G36" s="103"/>
      <c r="H36" s="103"/>
      <c r="I36" s="104"/>
      <c r="J36" s="104"/>
      <c r="K36" s="104"/>
      <c r="L36" s="100"/>
      <c r="M36" s="101"/>
      <c r="P36" s="96"/>
    </row>
    <row r="37" spans="2:16" ht="28.5" customHeight="1">
      <c r="B37" s="105"/>
      <c r="C37" s="102"/>
      <c r="D37" s="102"/>
      <c r="E37" s="102"/>
      <c r="F37" s="102"/>
      <c r="G37" s="103"/>
      <c r="H37" s="103"/>
      <c r="I37" s="104"/>
      <c r="J37" s="104"/>
      <c r="K37" s="104"/>
      <c r="L37" s="100"/>
      <c r="M37" s="101"/>
      <c r="P37" s="96"/>
    </row>
    <row r="38" spans="2:16" ht="28.5" customHeight="1">
      <c r="B38" s="105"/>
      <c r="C38" s="102"/>
      <c r="D38" s="102"/>
      <c r="E38" s="102"/>
      <c r="F38" s="102"/>
      <c r="G38" s="103"/>
      <c r="H38" s="103"/>
      <c r="I38" s="104"/>
      <c r="J38" s="104"/>
      <c r="K38" s="104"/>
      <c r="L38" s="100"/>
      <c r="M38" s="101"/>
      <c r="P38" s="96"/>
    </row>
    <row r="39" spans="2:16" ht="28.5" customHeight="1">
      <c r="B39" s="105"/>
      <c r="C39" s="102"/>
      <c r="D39" s="102"/>
      <c r="E39" s="102"/>
      <c r="F39" s="102"/>
      <c r="G39" s="103"/>
      <c r="H39" s="103"/>
      <c r="I39" s="104"/>
      <c r="J39" s="104"/>
      <c r="K39" s="104"/>
      <c r="L39" s="100"/>
      <c r="M39" s="101"/>
      <c r="P39" s="96"/>
    </row>
    <row r="40" spans="2:16" ht="28.5" customHeight="1">
      <c r="B40" s="105"/>
      <c r="C40" s="102"/>
      <c r="D40" s="102"/>
      <c r="E40" s="102"/>
      <c r="F40" s="102"/>
      <c r="G40" s="103"/>
      <c r="H40" s="103"/>
      <c r="I40" s="104"/>
      <c r="J40" s="104"/>
      <c r="K40" s="104"/>
      <c r="L40" s="100"/>
      <c r="M40" s="101"/>
      <c r="P40" s="96"/>
    </row>
    <row r="41" spans="2:16" ht="28.5" customHeight="1">
      <c r="B41" s="105"/>
      <c r="C41" s="102"/>
      <c r="D41" s="102"/>
      <c r="E41" s="102"/>
      <c r="F41" s="102"/>
      <c r="G41" s="103"/>
      <c r="H41" s="103"/>
      <c r="I41" s="104"/>
      <c r="J41" s="104"/>
      <c r="K41" s="104"/>
      <c r="L41" s="100"/>
      <c r="M41" s="101"/>
      <c r="P41" s="96"/>
    </row>
    <row r="42" spans="2:16" ht="28.5" customHeight="1">
      <c r="B42" s="105"/>
      <c r="C42" s="102"/>
      <c r="D42" s="102"/>
      <c r="E42" s="102"/>
      <c r="F42" s="102"/>
      <c r="G42" s="103"/>
      <c r="H42" s="103"/>
      <c r="I42" s="104"/>
      <c r="J42" s="104"/>
      <c r="K42" s="104"/>
      <c r="L42" s="100"/>
      <c r="M42" s="101"/>
      <c r="P42" s="96"/>
    </row>
    <row r="43" spans="2:16" ht="28.5" customHeight="1">
      <c r="B43" s="105"/>
      <c r="C43" s="102"/>
      <c r="D43" s="102"/>
      <c r="E43" s="102"/>
      <c r="F43" s="102"/>
      <c r="G43" s="103"/>
      <c r="H43" s="103"/>
      <c r="I43" s="104"/>
      <c r="J43" s="104"/>
      <c r="K43" s="104"/>
      <c r="L43" s="100"/>
      <c r="M43" s="101"/>
      <c r="P43" s="96"/>
    </row>
    <row r="44" spans="2:16" ht="28.5" customHeight="1">
      <c r="B44" s="105"/>
      <c r="C44" s="102"/>
      <c r="D44" s="102"/>
      <c r="E44" s="102"/>
      <c r="F44" s="102"/>
      <c r="G44" s="103"/>
      <c r="H44" s="103"/>
      <c r="I44" s="104"/>
      <c r="J44" s="104"/>
      <c r="K44" s="104"/>
      <c r="L44" s="100"/>
      <c r="M44" s="101"/>
      <c r="P44" s="96"/>
    </row>
    <row r="45" spans="2:16" ht="28.5" customHeight="1">
      <c r="B45" s="105"/>
      <c r="C45" s="102"/>
      <c r="D45" s="102"/>
      <c r="E45" s="102"/>
      <c r="F45" s="102"/>
      <c r="G45" s="103"/>
      <c r="H45" s="103"/>
      <c r="I45" s="104"/>
      <c r="J45" s="104"/>
      <c r="K45" s="104"/>
      <c r="L45" s="100"/>
      <c r="M45" s="101"/>
      <c r="P45" s="96"/>
    </row>
    <row r="46" spans="2:16" ht="28.5" customHeight="1">
      <c r="B46" s="105"/>
      <c r="C46" s="102"/>
      <c r="D46" s="102"/>
      <c r="E46" s="102"/>
      <c r="F46" s="102"/>
      <c r="G46" s="103"/>
      <c r="H46" s="103"/>
      <c r="I46" s="104"/>
      <c r="J46" s="104"/>
      <c r="K46" s="104"/>
      <c r="L46" s="100"/>
      <c r="M46" s="101"/>
      <c r="P46" s="96"/>
    </row>
    <row r="47" spans="2:16" ht="28.5" customHeight="1">
      <c r="C47" s="142"/>
      <c r="D47" s="142"/>
      <c r="E47" s="142"/>
      <c r="F47" s="142"/>
      <c r="I47" s="104"/>
      <c r="J47" s="104"/>
      <c r="K47" s="104"/>
      <c r="L47" s="100"/>
      <c r="M47" s="101"/>
      <c r="P47" s="96"/>
    </row>
    <row r="48" spans="2:16" ht="28.5" customHeight="1">
      <c r="C48" s="142"/>
      <c r="D48" s="142"/>
      <c r="E48" s="142"/>
      <c r="F48" s="142"/>
      <c r="I48" s="104"/>
      <c r="J48" s="104"/>
      <c r="K48" s="104"/>
      <c r="L48" s="100"/>
      <c r="M48" s="101"/>
      <c r="P48" s="96"/>
    </row>
    <row r="49" spans="3:16" ht="28.5" customHeight="1">
      <c r="C49" s="142"/>
      <c r="D49" s="142"/>
      <c r="E49" s="142"/>
      <c r="F49" s="142"/>
      <c r="I49" s="104"/>
      <c r="J49" s="104"/>
      <c r="K49" s="104"/>
      <c r="L49" s="100"/>
      <c r="M49" s="101"/>
      <c r="P49" s="96"/>
    </row>
    <row r="50" spans="3:16" ht="28.5" customHeight="1">
      <c r="C50" s="142"/>
      <c r="D50" s="142"/>
      <c r="E50" s="142"/>
      <c r="F50" s="142"/>
      <c r="I50" s="104"/>
      <c r="J50" s="104"/>
      <c r="K50" s="104"/>
      <c r="L50" s="100"/>
      <c r="M50" s="101"/>
      <c r="P50" s="96"/>
    </row>
    <row r="51" spans="3:16">
      <c r="P51" s="96"/>
    </row>
  </sheetData>
  <mergeCells count="11">
    <mergeCell ref="A4:A5"/>
    <mergeCell ref="N4:N5"/>
    <mergeCell ref="B1:M1"/>
    <mergeCell ref="B2:M2"/>
    <mergeCell ref="M4:M5"/>
    <mergeCell ref="B4:B5"/>
    <mergeCell ref="H4:K4"/>
    <mergeCell ref="L4:L5"/>
    <mergeCell ref="C4:G4"/>
    <mergeCell ref="A3:B3"/>
    <mergeCell ref="M3:N3"/>
  </mergeCells>
  <printOptions horizontalCentered="1" verticalCentered="1"/>
  <pageMargins left="0" right="0" top="0" bottom="0" header="0.31496062992125984" footer="0.31496062992125984"/>
  <pageSetup paperSize="9" scale="69" orientation="landscape" r:id="rId1"/>
  <headerFooter>
    <oddFooter>&amp;L_x000D_&amp;1#&amp;"Aptos"&amp;10&amp;K13A10E Classification: C0 Public - تصنيف الوثيقة عام</oddFooter>
  </headerFooter>
  <ignoredErrors>
    <ignoredError sqref="A8:A22 N8:N2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5DABD-966E-4ED9-94F5-28DCD445A5E7}">
  <dimension ref="A39:J68"/>
  <sheetViews>
    <sheetView rightToLeft="1" tabSelected="1" view="pageBreakPreview" topLeftCell="A22" zoomScaleSheetLayoutView="100" workbookViewId="0">
      <selection activeCell="G53" sqref="G53"/>
    </sheetView>
  </sheetViews>
  <sheetFormatPr defaultColWidth="8.85546875" defaultRowHeight="15"/>
  <cols>
    <col min="1" max="6" width="18.7109375" customWidth="1"/>
    <col min="7" max="7" width="20.28515625" customWidth="1"/>
    <col min="8" max="9" width="18.7109375" customWidth="1"/>
    <col min="10" max="10" width="15" customWidth="1"/>
    <col min="14" max="14" width="39.85546875" customWidth="1"/>
  </cols>
  <sheetData>
    <row r="39" spans="1:10" ht="15.75">
      <c r="A39" s="492" t="s">
        <v>484</v>
      </c>
      <c r="B39" s="492"/>
      <c r="C39" s="492"/>
      <c r="D39" s="492"/>
      <c r="E39" s="492"/>
      <c r="F39" s="492"/>
      <c r="G39" s="492"/>
      <c r="H39" s="93"/>
      <c r="I39" s="93"/>
      <c r="J39" s="93"/>
    </row>
    <row r="60" spans="1:5" ht="24.75" customHeight="1"/>
    <row r="62" spans="1:5" ht="15.75" thickBot="1"/>
    <row r="63" spans="1:5" ht="26.25" thickTop="1">
      <c r="A63" s="108" t="s">
        <v>673</v>
      </c>
      <c r="B63" s="109" t="s">
        <v>672</v>
      </c>
      <c r="C63" s="109" t="s">
        <v>671</v>
      </c>
      <c r="D63" s="109" t="s">
        <v>670</v>
      </c>
    </row>
    <row r="64" spans="1:5" ht="30.75" thickBot="1">
      <c r="A64" s="137">
        <v>-9.5454529547586446</v>
      </c>
      <c r="B64" s="232">
        <v>0.68932244755472993</v>
      </c>
      <c r="C64" s="137">
        <v>-0.12076743650034416</v>
      </c>
      <c r="D64" s="137">
        <v>-6.7991824379684545</v>
      </c>
      <c r="E64" s="44" t="s">
        <v>393</v>
      </c>
    </row>
    <row r="65" spans="1:5" ht="31.5" thickTop="1" thickBot="1">
      <c r="A65" s="138">
        <v>-10.079849133044334</v>
      </c>
      <c r="B65" s="233">
        <v>0.62531092005085043</v>
      </c>
      <c r="C65" s="138">
        <v>-0.21315043447435755</v>
      </c>
      <c r="D65" s="138">
        <v>-7.7733240300648276</v>
      </c>
      <c r="E65" s="44" t="s">
        <v>394</v>
      </c>
    </row>
    <row r="66" spans="1:5" ht="31.5" thickTop="1" thickBot="1">
      <c r="A66" s="139">
        <v>-8.47712275392864</v>
      </c>
      <c r="B66" s="234">
        <v>0.92289495806254251</v>
      </c>
      <c r="C66" s="139">
        <v>2.225493248847954E-2</v>
      </c>
      <c r="D66" s="139">
        <v>-2.2644743336315685</v>
      </c>
      <c r="E66" s="44" t="s">
        <v>62</v>
      </c>
    </row>
    <row r="67" spans="1:5" ht="16.5" thickTop="1" thickBot="1">
      <c r="A67" s="139">
        <v>9.3218672550835748</v>
      </c>
      <c r="B67" s="234">
        <v>0.44700962347448581</v>
      </c>
      <c r="C67" s="139">
        <v>3.758528854771555</v>
      </c>
      <c r="D67" s="139">
        <v>-3.7758302285404852</v>
      </c>
      <c r="E67" t="s">
        <v>395</v>
      </c>
    </row>
    <row r="68" spans="1:5" ht="15.75" thickTop="1"/>
  </sheetData>
  <mergeCells count="1">
    <mergeCell ref="A39:G39"/>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U23"/>
  <sheetViews>
    <sheetView rightToLeft="1" view="pageBreakPreview" topLeftCell="A2" zoomScaleNormal="100" zoomScaleSheetLayoutView="100" workbookViewId="0">
      <selection activeCell="L3" sqref="L3"/>
    </sheetView>
  </sheetViews>
  <sheetFormatPr defaultColWidth="10.42578125" defaultRowHeight="12.75"/>
  <cols>
    <col min="1" max="1" width="6.7109375" style="39" customWidth="1"/>
    <col min="2" max="2" width="40.5703125" style="39" customWidth="1"/>
    <col min="3" max="3" width="9.42578125" style="40" customWidth="1"/>
    <col min="4" max="4" width="8.42578125" style="40" customWidth="1"/>
    <col min="5" max="6" width="7.28515625" style="40" customWidth="1"/>
    <col min="7" max="7" width="9.140625" style="39" customWidth="1"/>
    <col min="8" max="8" width="7.7109375" style="106" customWidth="1"/>
    <col min="9" max="9" width="8.7109375" style="106" customWidth="1"/>
    <col min="10" max="10" width="7.7109375" style="106" customWidth="1"/>
    <col min="11" max="11" width="6.5703125" style="106" bestFit="1" customWidth="1"/>
    <col min="12" max="12" width="9.42578125" style="39" customWidth="1"/>
    <col min="13" max="13" width="40.5703125" style="40" customWidth="1"/>
    <col min="14" max="14" width="6.7109375" style="39" customWidth="1"/>
    <col min="15" max="16384" width="10.42578125" style="39"/>
  </cols>
  <sheetData>
    <row r="1" spans="1:21" s="328" customFormat="1" ht="62.25" customHeight="1">
      <c r="B1" s="527" t="s">
        <v>678</v>
      </c>
      <c r="C1" s="527"/>
      <c r="D1" s="527"/>
      <c r="E1" s="527"/>
      <c r="F1" s="527"/>
      <c r="G1" s="527"/>
      <c r="H1" s="527"/>
      <c r="I1" s="527"/>
      <c r="J1" s="527"/>
      <c r="K1" s="527"/>
      <c r="L1" s="527"/>
      <c r="M1" s="527"/>
    </row>
    <row r="2" spans="1:21" s="328" customFormat="1" ht="47.65" customHeight="1">
      <c r="B2" s="528" t="s">
        <v>706</v>
      </c>
      <c r="C2" s="528"/>
      <c r="D2" s="528"/>
      <c r="E2" s="528"/>
      <c r="F2" s="528"/>
      <c r="G2" s="528"/>
      <c r="H2" s="528"/>
      <c r="I2" s="528"/>
      <c r="J2" s="528"/>
      <c r="K2" s="528"/>
      <c r="L2" s="528"/>
      <c r="M2" s="528"/>
    </row>
    <row r="3" spans="1:21" s="315" customFormat="1" ht="15.75">
      <c r="A3" s="534" t="s">
        <v>615</v>
      </c>
      <c r="B3" s="534"/>
      <c r="C3" s="316"/>
      <c r="D3" s="316"/>
      <c r="E3" s="316"/>
      <c r="F3" s="316"/>
      <c r="G3" s="316"/>
      <c r="H3" s="330"/>
      <c r="I3" s="330"/>
      <c r="J3" s="330"/>
      <c r="K3" s="330"/>
      <c r="L3" s="316"/>
      <c r="M3" s="535" t="s">
        <v>614</v>
      </c>
      <c r="N3" s="535"/>
    </row>
    <row r="4" spans="1:21" s="331" customFormat="1" ht="25.15" customHeight="1">
      <c r="A4" s="523" t="s">
        <v>403</v>
      </c>
      <c r="B4" s="523" t="s">
        <v>49</v>
      </c>
      <c r="C4" s="529">
        <v>2024</v>
      </c>
      <c r="D4" s="530"/>
      <c r="E4" s="530"/>
      <c r="F4" s="530"/>
      <c r="G4" s="531"/>
      <c r="H4" s="529" t="s">
        <v>406</v>
      </c>
      <c r="I4" s="530"/>
      <c r="J4" s="530"/>
      <c r="K4" s="531"/>
      <c r="L4" s="532" t="s">
        <v>688</v>
      </c>
      <c r="M4" s="525" t="s">
        <v>50</v>
      </c>
      <c r="N4" s="523" t="s">
        <v>482</v>
      </c>
    </row>
    <row r="5" spans="1:21" s="319" customFormat="1" ht="52.5" customHeight="1">
      <c r="A5" s="524"/>
      <c r="B5" s="524"/>
      <c r="C5" s="339" t="s">
        <v>490</v>
      </c>
      <c r="D5" s="339" t="s">
        <v>491</v>
      </c>
      <c r="E5" s="339" t="s">
        <v>492</v>
      </c>
      <c r="F5" s="339" t="s">
        <v>493</v>
      </c>
      <c r="G5" s="332" t="s">
        <v>63</v>
      </c>
      <c r="H5" s="333" t="s">
        <v>673</v>
      </c>
      <c r="I5" s="334" t="s">
        <v>672</v>
      </c>
      <c r="J5" s="334" t="s">
        <v>671</v>
      </c>
      <c r="K5" s="334" t="s">
        <v>670</v>
      </c>
      <c r="L5" s="533"/>
      <c r="M5" s="526"/>
      <c r="N5" s="524"/>
    </row>
    <row r="6" spans="1:21" s="253" customFormat="1" ht="34.9" customHeight="1" thickBot="1">
      <c r="A6" s="150" t="s">
        <v>510</v>
      </c>
      <c r="B6" s="129" t="s">
        <v>412</v>
      </c>
      <c r="C6" s="236">
        <v>102.2944226708408</v>
      </c>
      <c r="D6" s="236">
        <v>97.098607381092961</v>
      </c>
      <c r="E6" s="236">
        <v>101.38302599924255</v>
      </c>
      <c r="F6" s="236">
        <v>97.889692926383802</v>
      </c>
      <c r="G6" s="236">
        <v>99.805553658982262</v>
      </c>
      <c r="H6" s="236">
        <v>0.5</v>
      </c>
      <c r="I6" s="236">
        <v>-6</v>
      </c>
      <c r="J6" s="236">
        <v>-3.4</v>
      </c>
      <c r="K6" s="236">
        <v>4.9000000000000004</v>
      </c>
      <c r="L6" s="149">
        <v>10000</v>
      </c>
      <c r="M6" s="128" t="s">
        <v>442</v>
      </c>
      <c r="N6" s="150" t="s">
        <v>510</v>
      </c>
      <c r="O6" s="335"/>
      <c r="P6" s="336"/>
      <c r="S6" s="335"/>
      <c r="T6" s="252"/>
      <c r="U6" s="337"/>
    </row>
    <row r="7" spans="1:21" s="253" customFormat="1" ht="30" customHeight="1" thickTop="1" thickBot="1">
      <c r="A7" s="320" t="s">
        <v>511</v>
      </c>
      <c r="B7" s="340" t="s">
        <v>413</v>
      </c>
      <c r="C7" s="237">
        <v>103.40725885415742</v>
      </c>
      <c r="D7" s="237">
        <v>96.2702969067971</v>
      </c>
      <c r="E7" s="237">
        <v>100.51210428726829</v>
      </c>
      <c r="F7" s="237">
        <v>97.419146923425501</v>
      </c>
      <c r="G7" s="237">
        <v>99.539967506026485</v>
      </c>
      <c r="H7" s="237">
        <v>1.3</v>
      </c>
      <c r="I7" s="237">
        <v>-6.7</v>
      </c>
      <c r="J7" s="237">
        <v>-3.7</v>
      </c>
      <c r="K7" s="237">
        <v>6.1</v>
      </c>
      <c r="L7" s="341">
        <v>8246.2032252589179</v>
      </c>
      <c r="M7" s="342" t="s">
        <v>428</v>
      </c>
      <c r="N7" s="320" t="s">
        <v>511</v>
      </c>
      <c r="O7" s="335"/>
      <c r="S7" s="335"/>
      <c r="T7" s="252"/>
      <c r="U7" s="337"/>
    </row>
    <row r="8" spans="1:21" s="253" customFormat="1" ht="30" customHeight="1" thickTop="1" thickBot="1">
      <c r="A8" s="250" t="s">
        <v>234</v>
      </c>
      <c r="B8" s="343" t="s">
        <v>414</v>
      </c>
      <c r="C8" s="118">
        <v>103.41457295237352</v>
      </c>
      <c r="D8" s="118">
        <v>96.269063919581924</v>
      </c>
      <c r="E8" s="118">
        <v>100.51114271267149</v>
      </c>
      <c r="F8" s="118">
        <v>97.415261862903208</v>
      </c>
      <c r="G8" s="118">
        <v>99.539351212757524</v>
      </c>
      <c r="H8" s="118">
        <v>1.3</v>
      </c>
      <c r="I8" s="118">
        <v>-6.7</v>
      </c>
      <c r="J8" s="118">
        <v>-3.7</v>
      </c>
      <c r="K8" s="118">
        <v>6.1</v>
      </c>
      <c r="L8" s="344">
        <v>8230.9014855150272</v>
      </c>
      <c r="M8" s="127" t="s">
        <v>429</v>
      </c>
      <c r="N8" s="250" t="s">
        <v>234</v>
      </c>
      <c r="O8" s="335"/>
      <c r="S8" s="335"/>
      <c r="T8" s="252"/>
    </row>
    <row r="9" spans="1:21" s="253" customFormat="1" ht="30" customHeight="1" thickTop="1" thickBot="1">
      <c r="A9" s="250" t="s">
        <v>242</v>
      </c>
      <c r="B9" s="343" t="s">
        <v>415</v>
      </c>
      <c r="C9" s="237">
        <v>99.472959690816467</v>
      </c>
      <c r="D9" s="237">
        <v>96.933528439325457</v>
      </c>
      <c r="E9" s="237">
        <v>101.02934127531971</v>
      </c>
      <c r="F9" s="237">
        <v>99.508945270505421</v>
      </c>
      <c r="G9" s="237">
        <v>99.871475508911544</v>
      </c>
      <c r="H9" s="237">
        <v>-3.6</v>
      </c>
      <c r="I9" s="237">
        <v>-8.1</v>
      </c>
      <c r="J9" s="237">
        <v>1.9</v>
      </c>
      <c r="K9" s="237">
        <v>-2.6</v>
      </c>
      <c r="L9" s="344">
        <v>15.301739743891314</v>
      </c>
      <c r="M9" s="127" t="s">
        <v>430</v>
      </c>
      <c r="N9" s="250" t="s">
        <v>242</v>
      </c>
      <c r="O9" s="335"/>
      <c r="S9" s="335"/>
      <c r="T9" s="252"/>
    </row>
    <row r="10" spans="1:21" s="253" customFormat="1" ht="30" customHeight="1" thickTop="1" thickBot="1">
      <c r="A10" s="325" t="s">
        <v>494</v>
      </c>
      <c r="B10" s="345" t="s">
        <v>416</v>
      </c>
      <c r="C10" s="236">
        <v>98.474434237656581</v>
      </c>
      <c r="D10" s="236">
        <v>99.87391641019542</v>
      </c>
      <c r="E10" s="236">
        <v>101.79960110856922</v>
      </c>
      <c r="F10" s="236">
        <v>99.663937822009188</v>
      </c>
      <c r="G10" s="236">
        <v>100.11532891373558</v>
      </c>
      <c r="H10" s="237">
        <v>-4.5</v>
      </c>
      <c r="I10" s="237">
        <v>-3.4</v>
      </c>
      <c r="J10" s="237">
        <v>-2.6</v>
      </c>
      <c r="K10" s="237">
        <v>-0.7</v>
      </c>
      <c r="L10" s="341">
        <v>1585.0149100259698</v>
      </c>
      <c r="M10" s="342" t="s">
        <v>54</v>
      </c>
      <c r="N10" s="325" t="s">
        <v>494</v>
      </c>
      <c r="O10" s="335"/>
      <c r="S10" s="335"/>
      <c r="T10" s="252"/>
    </row>
    <row r="11" spans="1:21" s="253" customFormat="1" ht="30" customHeight="1" thickTop="1" thickBot="1">
      <c r="A11" s="250" t="s">
        <v>252</v>
      </c>
      <c r="B11" s="343" t="s">
        <v>417</v>
      </c>
      <c r="C11" s="237">
        <v>114.51042285930528</v>
      </c>
      <c r="D11" s="237">
        <v>114.75469795795588</v>
      </c>
      <c r="E11" s="237">
        <v>114.92600486443166</v>
      </c>
      <c r="F11" s="237">
        <v>118.87066322143069</v>
      </c>
      <c r="G11" s="237">
        <v>116.1111186841231</v>
      </c>
      <c r="H11" s="237">
        <v>1.3</v>
      </c>
      <c r="I11" s="237">
        <v>0.7</v>
      </c>
      <c r="J11" s="237">
        <v>5.9</v>
      </c>
      <c r="K11" s="237">
        <v>9.5</v>
      </c>
      <c r="L11" s="344">
        <v>28.173509034762635</v>
      </c>
      <c r="M11" s="127" t="s">
        <v>431</v>
      </c>
      <c r="N11" s="250" t="s">
        <v>252</v>
      </c>
      <c r="O11" s="335"/>
      <c r="S11" s="335"/>
      <c r="T11" s="252"/>
    </row>
    <row r="12" spans="1:21" s="253" customFormat="1" ht="30" customHeight="1" thickTop="1" thickBot="1">
      <c r="A12" s="250" t="s">
        <v>1</v>
      </c>
      <c r="B12" s="343" t="s">
        <v>418</v>
      </c>
      <c r="C12" s="118">
        <v>95.942514350467533</v>
      </c>
      <c r="D12" s="118">
        <v>107.70640479486705</v>
      </c>
      <c r="E12" s="118">
        <v>111.6811023199168</v>
      </c>
      <c r="F12" s="118">
        <v>112.11365818708548</v>
      </c>
      <c r="G12" s="118">
        <v>107.13846298614784</v>
      </c>
      <c r="H12" s="118">
        <v>-3.1</v>
      </c>
      <c r="I12" s="118">
        <v>1.8</v>
      </c>
      <c r="J12" s="118">
        <v>-1.7</v>
      </c>
      <c r="K12" s="118">
        <v>2.5</v>
      </c>
      <c r="L12" s="344">
        <v>9.3165599357385851</v>
      </c>
      <c r="M12" s="127" t="s">
        <v>432</v>
      </c>
      <c r="N12" s="250" t="s">
        <v>1</v>
      </c>
      <c r="O12" s="335"/>
      <c r="S12" s="335"/>
      <c r="T12" s="252"/>
    </row>
    <row r="13" spans="1:21" s="253" customFormat="1" ht="30" customHeight="1" thickTop="1" thickBot="1">
      <c r="A13" s="250" t="s">
        <v>509</v>
      </c>
      <c r="B13" s="343" t="s">
        <v>419</v>
      </c>
      <c r="C13" s="237">
        <v>15.550566677952157</v>
      </c>
      <c r="D13" s="237">
        <v>15.035196894035295</v>
      </c>
      <c r="E13" s="237">
        <v>14.588942873520708</v>
      </c>
      <c r="F13" s="237">
        <v>14.720242609771994</v>
      </c>
      <c r="G13" s="237">
        <v>14.970940964350191</v>
      </c>
      <c r="H13" s="237">
        <v>-2.7</v>
      </c>
      <c r="I13" s="346">
        <v>1.4</v>
      </c>
      <c r="J13" s="237">
        <v>-5.4</v>
      </c>
      <c r="K13" s="237">
        <v>-3.8</v>
      </c>
      <c r="L13" s="341">
        <v>20.014328201627077</v>
      </c>
      <c r="M13" s="127" t="s">
        <v>433</v>
      </c>
      <c r="N13" s="250" t="s">
        <v>509</v>
      </c>
      <c r="O13" s="335"/>
      <c r="S13" s="335"/>
      <c r="T13" s="252"/>
    </row>
    <row r="14" spans="1:21" s="253" customFormat="1" ht="30" customHeight="1" thickTop="1" thickBot="1">
      <c r="A14" s="250" t="s">
        <v>512</v>
      </c>
      <c r="B14" s="343" t="s">
        <v>420</v>
      </c>
      <c r="C14" s="236">
        <v>81.320730551236821</v>
      </c>
      <c r="D14" s="236">
        <v>86.505524720425555</v>
      </c>
      <c r="E14" s="236">
        <v>89.03447032524123</v>
      </c>
      <c r="F14" s="236">
        <v>91.796980967136619</v>
      </c>
      <c r="G14" s="236">
        <v>87.468631733682727</v>
      </c>
      <c r="H14" s="118">
        <v>-10.199999999999999</v>
      </c>
      <c r="I14" s="118">
        <v>-0.2</v>
      </c>
      <c r="J14" s="118">
        <v>-2.8</v>
      </c>
      <c r="K14" s="118">
        <v>1.4</v>
      </c>
      <c r="L14" s="344">
        <v>273.15949179124624</v>
      </c>
      <c r="M14" s="127" t="s">
        <v>434</v>
      </c>
      <c r="N14" s="250" t="s">
        <v>512</v>
      </c>
      <c r="O14" s="335"/>
      <c r="S14" s="335"/>
      <c r="T14" s="252"/>
    </row>
    <row r="15" spans="1:21" s="253" customFormat="1" ht="30" customHeight="1" thickTop="1" thickBot="1">
      <c r="A15" s="250" t="s">
        <v>513</v>
      </c>
      <c r="B15" s="343" t="s">
        <v>421</v>
      </c>
      <c r="C15" s="237">
        <v>102.08773182246745</v>
      </c>
      <c r="D15" s="237">
        <v>104.74707811978304</v>
      </c>
      <c r="E15" s="237">
        <v>107.73758621091095</v>
      </c>
      <c r="F15" s="237">
        <v>99.439643391823779</v>
      </c>
      <c r="G15" s="237">
        <v>103.38897960229069</v>
      </c>
      <c r="H15" s="237">
        <v>0.7</v>
      </c>
      <c r="I15" s="237">
        <v>0.5</v>
      </c>
      <c r="J15" s="237">
        <v>1.6</v>
      </c>
      <c r="K15" s="237">
        <v>-0.7</v>
      </c>
      <c r="L15" s="344">
        <v>905.15868803264311</v>
      </c>
      <c r="M15" s="127" t="s">
        <v>435</v>
      </c>
      <c r="N15" s="250" t="s">
        <v>513</v>
      </c>
      <c r="O15" s="335"/>
      <c r="S15" s="335"/>
      <c r="T15" s="252"/>
    </row>
    <row r="16" spans="1:21" s="253" customFormat="1" ht="30" customHeight="1" thickTop="1" thickBot="1">
      <c r="A16" s="250" t="s">
        <v>498</v>
      </c>
      <c r="B16" s="343" t="s">
        <v>422</v>
      </c>
      <c r="C16" s="118">
        <v>99.898564945917386</v>
      </c>
      <c r="D16" s="118">
        <v>100.9734105609095</v>
      </c>
      <c r="E16" s="118">
        <v>98.950055716877799</v>
      </c>
      <c r="F16" s="118">
        <v>98.807189255880829</v>
      </c>
      <c r="G16" s="118">
        <v>99.388557584391108</v>
      </c>
      <c r="H16" s="118">
        <v>-3.8</v>
      </c>
      <c r="I16" s="118">
        <v>-0.1</v>
      </c>
      <c r="J16" s="118">
        <v>-6.9</v>
      </c>
      <c r="K16" s="118">
        <v>0.9</v>
      </c>
      <c r="L16" s="344">
        <v>35.703266713767334</v>
      </c>
      <c r="M16" s="127" t="s">
        <v>436</v>
      </c>
      <c r="N16" s="250" t="s">
        <v>498</v>
      </c>
      <c r="O16" s="335"/>
      <c r="S16" s="335"/>
      <c r="T16" s="252"/>
    </row>
    <row r="17" spans="1:20" s="253" customFormat="1" ht="30" customHeight="1" thickTop="1" thickBot="1">
      <c r="A17" s="250" t="s">
        <v>499</v>
      </c>
      <c r="B17" s="343" t="s">
        <v>423</v>
      </c>
      <c r="C17" s="237">
        <v>86.623705703319231</v>
      </c>
      <c r="D17" s="237">
        <v>80.129983290984327</v>
      </c>
      <c r="E17" s="237">
        <v>75.20137958842588</v>
      </c>
      <c r="F17" s="237">
        <v>73.14231442396138</v>
      </c>
      <c r="G17" s="237">
        <v>78.388664048548989</v>
      </c>
      <c r="H17" s="237">
        <v>8.5</v>
      </c>
      <c r="I17" s="237">
        <v>-3.4</v>
      </c>
      <c r="J17" s="237">
        <v>-11.5</v>
      </c>
      <c r="K17" s="237">
        <v>-22.6</v>
      </c>
      <c r="L17" s="344">
        <v>155.19520551615651</v>
      </c>
      <c r="M17" s="127" t="s">
        <v>437</v>
      </c>
      <c r="N17" s="250" t="s">
        <v>499</v>
      </c>
      <c r="O17" s="335"/>
      <c r="S17" s="335"/>
      <c r="T17" s="252"/>
    </row>
    <row r="18" spans="1:20" s="253" customFormat="1" ht="30" customHeight="1" thickTop="1" thickBot="1">
      <c r="A18" s="250" t="s">
        <v>500</v>
      </c>
      <c r="B18" s="343" t="s">
        <v>424</v>
      </c>
      <c r="C18" s="236">
        <v>126.49115050202833</v>
      </c>
      <c r="D18" s="236">
        <v>121.80391836388412</v>
      </c>
      <c r="E18" s="236">
        <v>124.70193477723308</v>
      </c>
      <c r="F18" s="236">
        <v>147.30667220355949</v>
      </c>
      <c r="G18" s="236">
        <v>132.18995162212963</v>
      </c>
      <c r="H18" s="118">
        <v>-3.9</v>
      </c>
      <c r="I18" s="118">
        <v>-32.700000000000003</v>
      </c>
      <c r="J18" s="118">
        <v>-52.2</v>
      </c>
      <c r="K18" s="118">
        <v>-42.6</v>
      </c>
      <c r="L18" s="344">
        <v>158.29386080002831</v>
      </c>
      <c r="M18" s="127" t="s">
        <v>438</v>
      </c>
      <c r="N18" s="250" t="s">
        <v>500</v>
      </c>
      <c r="O18" s="335"/>
      <c r="S18" s="335"/>
      <c r="T18" s="252"/>
    </row>
    <row r="19" spans="1:20" s="253" customFormat="1" ht="30" customHeight="1" thickTop="1" thickBot="1">
      <c r="A19" s="320" t="s">
        <v>496</v>
      </c>
      <c r="B19" s="340" t="s">
        <v>425</v>
      </c>
      <c r="C19" s="237">
        <v>76.788834384261762</v>
      </c>
      <c r="D19" s="237">
        <v>115.63374443049383</v>
      </c>
      <c r="E19" s="237">
        <v>154.53897148573785</v>
      </c>
      <c r="F19" s="237">
        <v>104.98905892411487</v>
      </c>
      <c r="G19" s="237">
        <v>112.82790128828486</v>
      </c>
      <c r="H19" s="237">
        <v>0.2</v>
      </c>
      <c r="I19" s="237">
        <v>4</v>
      </c>
      <c r="J19" s="237">
        <v>2.4</v>
      </c>
      <c r="K19" s="237">
        <v>1</v>
      </c>
      <c r="L19" s="341">
        <v>115.9540209801827</v>
      </c>
      <c r="M19" s="342" t="s">
        <v>439</v>
      </c>
      <c r="N19" s="320" t="s">
        <v>496</v>
      </c>
      <c r="O19" s="335"/>
      <c r="S19" s="335"/>
      <c r="T19" s="252"/>
    </row>
    <row r="20" spans="1:20" s="253" customFormat="1" ht="30" customHeight="1" thickTop="1" thickBot="1">
      <c r="A20" s="250" t="s">
        <v>504</v>
      </c>
      <c r="B20" s="343" t="s">
        <v>425</v>
      </c>
      <c r="C20" s="118">
        <v>76.788834384261762</v>
      </c>
      <c r="D20" s="118">
        <v>115.63374443049383</v>
      </c>
      <c r="E20" s="118">
        <v>154.53897148573785</v>
      </c>
      <c r="F20" s="118">
        <v>104.98905892411487</v>
      </c>
      <c r="G20" s="118">
        <v>112.82790128828486</v>
      </c>
      <c r="H20" s="118">
        <v>0.2</v>
      </c>
      <c r="I20" s="118">
        <v>4</v>
      </c>
      <c r="J20" s="118">
        <v>2.4</v>
      </c>
      <c r="K20" s="118">
        <v>1</v>
      </c>
      <c r="L20" s="344">
        <v>115.9540209801827</v>
      </c>
      <c r="M20" s="127" t="s">
        <v>439</v>
      </c>
      <c r="N20" s="250" t="s">
        <v>504</v>
      </c>
      <c r="O20" s="335"/>
      <c r="S20" s="335"/>
      <c r="T20" s="252"/>
    </row>
    <row r="21" spans="1:20" s="253" customFormat="1" ht="30" customHeight="1" thickTop="1" thickBot="1">
      <c r="A21" s="320" t="s">
        <v>508</v>
      </c>
      <c r="B21" s="340" t="s">
        <v>426</v>
      </c>
      <c r="C21" s="237">
        <v>99.18130768053355</v>
      </c>
      <c r="D21" s="237">
        <v>102.44212704222673</v>
      </c>
      <c r="E21" s="237">
        <v>108.15737119465184</v>
      </c>
      <c r="F21" s="237">
        <v>102.52386476889778</v>
      </c>
      <c r="G21" s="237">
        <v>103.38482942611959</v>
      </c>
      <c r="H21" s="237">
        <v>6</v>
      </c>
      <c r="I21" s="237">
        <v>-1.9</v>
      </c>
      <c r="J21" s="237">
        <v>-0.1</v>
      </c>
      <c r="K21" s="237">
        <v>-2.5</v>
      </c>
      <c r="L21" s="341">
        <v>52.827843734928656</v>
      </c>
      <c r="M21" s="342" t="s">
        <v>440</v>
      </c>
      <c r="N21" s="320" t="s">
        <v>508</v>
      </c>
      <c r="O21" s="335"/>
      <c r="S21" s="335"/>
      <c r="T21" s="252"/>
    </row>
    <row r="22" spans="1:20" s="253" customFormat="1" ht="30" customHeight="1" thickTop="1" thickBot="1">
      <c r="A22" s="347" t="s">
        <v>505</v>
      </c>
      <c r="B22" s="348" t="s">
        <v>427</v>
      </c>
      <c r="C22" s="236">
        <v>99.18130768053355</v>
      </c>
      <c r="D22" s="236">
        <v>102.44212704222673</v>
      </c>
      <c r="E22" s="236">
        <v>108.15737119465184</v>
      </c>
      <c r="F22" s="236">
        <v>102.52386476889778</v>
      </c>
      <c r="G22" s="236">
        <v>103.38482942611959</v>
      </c>
      <c r="H22" s="235">
        <v>6</v>
      </c>
      <c r="I22" s="235">
        <v>-1.9</v>
      </c>
      <c r="J22" s="235">
        <v>-0.1</v>
      </c>
      <c r="K22" s="235">
        <v>-2.5</v>
      </c>
      <c r="L22" s="349">
        <v>52.827843734928656</v>
      </c>
      <c r="M22" s="130" t="s">
        <v>441</v>
      </c>
      <c r="N22" s="347" t="s">
        <v>505</v>
      </c>
      <c r="O22" s="335"/>
      <c r="S22" s="335"/>
      <c r="T22" s="252"/>
    </row>
    <row r="23" spans="1:20" ht="13.5" thickTop="1"/>
  </sheetData>
  <mergeCells count="11">
    <mergeCell ref="A4:A5"/>
    <mergeCell ref="N4:N5"/>
    <mergeCell ref="B1:M1"/>
    <mergeCell ref="B2:M2"/>
    <mergeCell ref="M4:M5"/>
    <mergeCell ref="B4:B5"/>
    <mergeCell ref="H4:K4"/>
    <mergeCell ref="L4:L5"/>
    <mergeCell ref="C4:G4"/>
    <mergeCell ref="M3:N3"/>
    <mergeCell ref="A3:B3"/>
  </mergeCells>
  <printOptions horizontalCentered="1" verticalCentered="1"/>
  <pageMargins left="0" right="0" top="0" bottom="0" header="0.31496062992125984" footer="0.31496062992125984"/>
  <pageSetup paperSize="9" scale="75" orientation="landscape" r:id="rId1"/>
  <headerFooter>
    <oddFooter>&amp;L_x000D_&amp;1#&amp;"Aptos"&amp;10&amp;K13A10E Classification: C0 Public - تصنيف الوثيقة عام</oddFooter>
  </headerFooter>
  <ignoredErrors>
    <ignoredError sqref="A8:A22 N6:N2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C60"/>
  <sheetViews>
    <sheetView view="pageBreakPreview" zoomScale="78" zoomScaleNormal="100" zoomScaleSheetLayoutView="78" workbookViewId="0">
      <selection activeCell="C50" sqref="C50"/>
    </sheetView>
  </sheetViews>
  <sheetFormatPr defaultColWidth="9.140625" defaultRowHeight="15"/>
  <cols>
    <col min="1" max="1" width="4.28515625" style="82" customWidth="1"/>
    <col min="2" max="2" width="4.85546875" style="82" customWidth="1"/>
    <col min="3" max="3" width="50.85546875" style="82" customWidth="1"/>
    <col min="4" max="16384" width="9.140625" style="82"/>
  </cols>
  <sheetData>
    <row r="1" spans="1:3" ht="21" customHeight="1">
      <c r="A1" s="541" t="s">
        <v>324</v>
      </c>
      <c r="B1" s="542"/>
      <c r="C1" s="542"/>
    </row>
    <row r="2" spans="1:3" ht="15.75">
      <c r="A2" s="543" t="s">
        <v>325</v>
      </c>
      <c r="B2" s="543"/>
      <c r="C2" s="543"/>
    </row>
    <row r="3" spans="1:3" ht="15" customHeight="1">
      <c r="A3" s="537" t="s">
        <v>326</v>
      </c>
      <c r="B3" s="537"/>
      <c r="C3" s="537"/>
    </row>
    <row r="4" spans="1:3" ht="3" customHeight="1">
      <c r="A4" s="537"/>
      <c r="B4" s="537"/>
      <c r="C4" s="537"/>
    </row>
    <row r="5" spans="1:3" ht="39" customHeight="1">
      <c r="A5" s="83"/>
      <c r="B5" s="83"/>
      <c r="C5" s="84" t="s">
        <v>327</v>
      </c>
    </row>
    <row r="6" spans="1:3" ht="52.5" customHeight="1">
      <c r="A6" s="537">
        <v>1</v>
      </c>
      <c r="B6" s="537"/>
      <c r="C6" s="85" t="s">
        <v>328</v>
      </c>
    </row>
    <row r="7" spans="1:3" ht="72.400000000000006" customHeight="1">
      <c r="A7" s="544">
        <v>38</v>
      </c>
      <c r="B7" s="545"/>
      <c r="C7" s="85" t="s">
        <v>465</v>
      </c>
    </row>
    <row r="8" spans="1:3" ht="72.400000000000006" customHeight="1">
      <c r="A8" s="544">
        <v>42</v>
      </c>
      <c r="B8" s="545"/>
      <c r="C8" s="85" t="s">
        <v>462</v>
      </c>
    </row>
    <row r="9" spans="1:3" ht="72.400000000000006" customHeight="1">
      <c r="A9" s="544">
        <v>43</v>
      </c>
      <c r="B9" s="545"/>
      <c r="C9" s="85" t="s">
        <v>463</v>
      </c>
    </row>
    <row r="10" spans="1:3" ht="50.25" customHeight="1">
      <c r="A10" s="537">
        <v>44</v>
      </c>
      <c r="B10" s="537"/>
      <c r="C10" s="85" t="s">
        <v>329</v>
      </c>
    </row>
    <row r="11" spans="1:3" ht="63" customHeight="1">
      <c r="A11" s="537">
        <v>444</v>
      </c>
      <c r="B11" s="537"/>
      <c r="C11" s="86" t="s">
        <v>330</v>
      </c>
    </row>
    <row r="12" spans="1:3" ht="73.5" customHeight="1">
      <c r="A12" s="537">
        <v>4441</v>
      </c>
      <c r="B12" s="537"/>
      <c r="C12" s="86" t="s">
        <v>331</v>
      </c>
    </row>
    <row r="13" spans="1:3" ht="49.5" hidden="1" customHeight="1">
      <c r="A13" s="536">
        <v>444121</v>
      </c>
      <c r="B13" s="536"/>
      <c r="C13" s="86" t="s">
        <v>332</v>
      </c>
    </row>
    <row r="14" spans="1:3" ht="62.25" customHeight="1">
      <c r="A14" s="537">
        <v>4442</v>
      </c>
      <c r="B14" s="537"/>
      <c r="C14" s="86" t="s">
        <v>333</v>
      </c>
    </row>
    <row r="15" spans="1:3" ht="49.5" hidden="1" customHeight="1">
      <c r="A15" s="536">
        <v>444211</v>
      </c>
      <c r="B15" s="536"/>
      <c r="C15" s="87" t="s">
        <v>334</v>
      </c>
    </row>
    <row r="16" spans="1:3" ht="49.5" hidden="1" customHeight="1">
      <c r="A16" s="536">
        <v>444212</v>
      </c>
      <c r="B16" s="536"/>
      <c r="C16" s="87" t="s">
        <v>335</v>
      </c>
    </row>
    <row r="17" spans="1:3" ht="49.5" hidden="1" customHeight="1">
      <c r="A17" s="536">
        <v>444221</v>
      </c>
      <c r="B17" s="536"/>
      <c r="C17" s="87" t="s">
        <v>336</v>
      </c>
    </row>
    <row r="18" spans="1:3" ht="49.5" hidden="1" customHeight="1">
      <c r="A18" s="536">
        <v>444231</v>
      </c>
      <c r="B18" s="536"/>
      <c r="C18" s="87" t="s">
        <v>337</v>
      </c>
    </row>
    <row r="19" spans="1:3" ht="49.5" hidden="1" customHeight="1">
      <c r="A19" s="536">
        <v>444241</v>
      </c>
      <c r="B19" s="536"/>
      <c r="C19" s="87" t="s">
        <v>338</v>
      </c>
    </row>
    <row r="20" spans="1:3" ht="49.5" hidden="1" customHeight="1">
      <c r="A20" s="536">
        <v>444251</v>
      </c>
      <c r="B20" s="536"/>
      <c r="C20" s="87" t="s">
        <v>339</v>
      </c>
    </row>
    <row r="21" spans="1:3" ht="49.5" hidden="1" customHeight="1">
      <c r="A21" s="536">
        <v>444252</v>
      </c>
      <c r="B21" s="536"/>
      <c r="C21" s="87" t="s">
        <v>340</v>
      </c>
    </row>
    <row r="22" spans="1:3" ht="49.5" hidden="1" customHeight="1">
      <c r="A22" s="536">
        <v>444261</v>
      </c>
      <c r="B22" s="536"/>
      <c r="C22" s="87" t="s">
        <v>341</v>
      </c>
    </row>
    <row r="23" spans="1:3" ht="49.5" hidden="1" customHeight="1">
      <c r="A23" s="536">
        <v>444281</v>
      </c>
      <c r="B23" s="536"/>
      <c r="C23" s="87" t="s">
        <v>342</v>
      </c>
    </row>
    <row r="24" spans="1:3" ht="60" customHeight="1">
      <c r="A24" s="537">
        <v>45</v>
      </c>
      <c r="B24" s="537"/>
      <c r="C24" s="85" t="s">
        <v>343</v>
      </c>
    </row>
    <row r="25" spans="1:3" ht="53.25" customHeight="1">
      <c r="A25" s="537">
        <v>451</v>
      </c>
      <c r="B25" s="537"/>
      <c r="C25" s="86" t="s">
        <v>344</v>
      </c>
    </row>
    <row r="26" spans="1:3" ht="49.5" hidden="1" customHeight="1">
      <c r="A26" s="537">
        <v>4514</v>
      </c>
      <c r="B26" s="537"/>
      <c r="C26" s="86" t="s">
        <v>345</v>
      </c>
    </row>
    <row r="27" spans="1:3" ht="49.5" hidden="1" customHeight="1">
      <c r="A27" s="536">
        <v>451401</v>
      </c>
      <c r="B27" s="536"/>
      <c r="C27" s="86" t="s">
        <v>346</v>
      </c>
    </row>
    <row r="28" spans="1:3" ht="45" customHeight="1">
      <c r="A28" s="537">
        <v>452</v>
      </c>
      <c r="B28" s="537"/>
      <c r="C28" s="86" t="s">
        <v>347</v>
      </c>
    </row>
    <row r="29" spans="1:3" ht="66" customHeight="1">
      <c r="A29" s="537">
        <v>4522</v>
      </c>
      <c r="B29" s="537"/>
      <c r="C29" s="86" t="s">
        <v>348</v>
      </c>
    </row>
    <row r="30" spans="1:3" ht="49.5" hidden="1" customHeight="1">
      <c r="A30" s="536">
        <v>452201</v>
      </c>
      <c r="B30" s="536"/>
      <c r="C30" s="86" t="s">
        <v>349</v>
      </c>
    </row>
    <row r="31" spans="1:3" ht="68.25" customHeight="1">
      <c r="A31" s="537">
        <v>4525</v>
      </c>
      <c r="B31" s="537"/>
      <c r="C31" s="86" t="s">
        <v>350</v>
      </c>
    </row>
    <row r="32" spans="1:3" ht="49.5" hidden="1" customHeight="1">
      <c r="A32" s="536">
        <v>452501</v>
      </c>
      <c r="B32" s="536"/>
      <c r="C32" s="86" t="s">
        <v>351</v>
      </c>
    </row>
    <row r="33" spans="1:3" ht="49.5" hidden="1" customHeight="1">
      <c r="A33" s="536">
        <v>452502</v>
      </c>
      <c r="B33" s="536"/>
      <c r="C33" s="86" t="s">
        <v>352</v>
      </c>
    </row>
    <row r="34" spans="1:3" ht="52.5" customHeight="1">
      <c r="A34" s="540">
        <v>4526</v>
      </c>
      <c r="B34" s="540"/>
      <c r="C34" s="86" t="s">
        <v>353</v>
      </c>
    </row>
    <row r="35" spans="1:3" ht="59.25" customHeight="1">
      <c r="A35" s="537">
        <v>46</v>
      </c>
      <c r="B35" s="537"/>
      <c r="C35" s="85" t="s">
        <v>354</v>
      </c>
    </row>
    <row r="36" spans="1:3" ht="51.75" customHeight="1">
      <c r="A36" s="537">
        <v>461</v>
      </c>
      <c r="B36" s="537"/>
      <c r="C36" s="86" t="s">
        <v>355</v>
      </c>
    </row>
    <row r="37" spans="1:3" ht="53.25" customHeight="1">
      <c r="A37" s="537">
        <v>4611</v>
      </c>
      <c r="B37" s="537"/>
      <c r="C37" s="86" t="s">
        <v>355</v>
      </c>
    </row>
    <row r="38" spans="1:3" ht="49.5" hidden="1" customHeight="1">
      <c r="A38" s="536">
        <v>461111</v>
      </c>
      <c r="B38" s="536"/>
      <c r="C38" s="88" t="s">
        <v>356</v>
      </c>
    </row>
    <row r="39" spans="1:3" ht="49.5" hidden="1" customHeight="1">
      <c r="A39" s="536">
        <v>461112</v>
      </c>
      <c r="B39" s="536"/>
      <c r="C39" s="88" t="s">
        <v>357</v>
      </c>
    </row>
    <row r="40" spans="1:3" ht="49.5" hidden="1" customHeight="1">
      <c r="A40" s="536">
        <v>461113</v>
      </c>
      <c r="B40" s="536"/>
      <c r="C40" s="88" t="s">
        <v>358</v>
      </c>
    </row>
    <row r="41" spans="1:3" ht="49.5" hidden="1" customHeight="1">
      <c r="A41" s="536">
        <v>461114</v>
      </c>
      <c r="B41" s="536"/>
      <c r="C41" s="88" t="s">
        <v>359</v>
      </c>
    </row>
    <row r="42" spans="1:3" ht="49.5" hidden="1" customHeight="1">
      <c r="A42" s="536">
        <v>461115</v>
      </c>
      <c r="B42" s="536"/>
      <c r="C42" s="88" t="s">
        <v>360</v>
      </c>
    </row>
    <row r="43" spans="1:3" ht="49.5" hidden="1" customHeight="1">
      <c r="A43" s="539">
        <v>461125</v>
      </c>
      <c r="B43" s="539"/>
      <c r="C43" s="88" t="s">
        <v>361</v>
      </c>
    </row>
    <row r="44" spans="1:3" ht="49.5" hidden="1" customHeight="1">
      <c r="A44" s="539">
        <v>461122</v>
      </c>
      <c r="B44" s="539"/>
      <c r="C44" s="88" t="s">
        <v>362</v>
      </c>
    </row>
    <row r="45" spans="1:3" ht="49.5" hidden="1" customHeight="1">
      <c r="A45" s="539">
        <v>461123</v>
      </c>
      <c r="B45" s="539"/>
      <c r="C45" s="88" t="s">
        <v>363</v>
      </c>
    </row>
    <row r="46" spans="1:3" ht="49.5" hidden="1" customHeight="1">
      <c r="A46" s="539">
        <v>461124</v>
      </c>
      <c r="B46" s="539"/>
      <c r="C46" s="88" t="s">
        <v>364</v>
      </c>
    </row>
    <row r="47" spans="1:3" ht="49.5" customHeight="1">
      <c r="A47" s="537">
        <v>47</v>
      </c>
      <c r="B47" s="537"/>
      <c r="C47" s="86" t="s">
        <v>464</v>
      </c>
    </row>
    <row r="48" spans="1:3" ht="49.5" customHeight="1">
      <c r="A48" s="537">
        <v>48</v>
      </c>
      <c r="B48" s="537"/>
      <c r="C48" s="86" t="s">
        <v>466</v>
      </c>
    </row>
    <row r="49" spans="1:3" ht="49.5" customHeight="1">
      <c r="A49" s="537">
        <v>49</v>
      </c>
      <c r="B49" s="537"/>
      <c r="C49" s="85" t="s">
        <v>365</v>
      </c>
    </row>
    <row r="50" spans="1:3" ht="42" customHeight="1">
      <c r="A50" s="537">
        <v>491</v>
      </c>
      <c r="B50" s="537"/>
      <c r="C50" s="86" t="s">
        <v>366</v>
      </c>
    </row>
    <row r="51" spans="1:3" ht="40.5" customHeight="1">
      <c r="A51" s="537">
        <v>4911</v>
      </c>
      <c r="B51" s="537"/>
      <c r="C51" s="86" t="s">
        <v>367</v>
      </c>
    </row>
    <row r="52" spans="1:3" ht="49.5" hidden="1" customHeight="1">
      <c r="A52" s="540">
        <v>491111</v>
      </c>
      <c r="B52" s="540"/>
      <c r="C52" s="89" t="s">
        <v>368</v>
      </c>
    </row>
    <row r="53" spans="1:3" ht="49.5" hidden="1" customHeight="1">
      <c r="A53" s="536">
        <v>491141</v>
      </c>
      <c r="B53" s="536"/>
      <c r="C53" s="89" t="s">
        <v>369</v>
      </c>
    </row>
    <row r="54" spans="1:3" ht="49.5" hidden="1" customHeight="1">
      <c r="A54" s="536">
        <v>491142</v>
      </c>
      <c r="B54" s="536"/>
      <c r="C54" s="89" t="s">
        <v>370</v>
      </c>
    </row>
    <row r="55" spans="1:3" ht="49.5" hidden="1" customHeight="1">
      <c r="A55" s="536">
        <v>491143</v>
      </c>
      <c r="B55" s="536"/>
      <c r="C55" s="89" t="s">
        <v>371</v>
      </c>
    </row>
    <row r="56" spans="1:3" ht="49.5" hidden="1" customHeight="1">
      <c r="A56" s="536">
        <v>491191</v>
      </c>
      <c r="B56" s="536"/>
      <c r="C56" s="89" t="s">
        <v>372</v>
      </c>
    </row>
    <row r="57" spans="1:3" ht="62.25" customHeight="1">
      <c r="A57" s="537">
        <v>499</v>
      </c>
      <c r="B57" s="537"/>
      <c r="C57" s="90" t="s">
        <v>373</v>
      </c>
    </row>
    <row r="58" spans="1:3" ht="58.5" customHeight="1">
      <c r="A58" s="537">
        <v>4991</v>
      </c>
      <c r="B58" s="537"/>
      <c r="C58" s="86" t="s">
        <v>374</v>
      </c>
    </row>
    <row r="59" spans="1:3" ht="45" hidden="1" customHeight="1">
      <c r="A59" s="538">
        <v>499131</v>
      </c>
      <c r="B59" s="538"/>
      <c r="C59" s="91" t="s">
        <v>375</v>
      </c>
    </row>
    <row r="60" spans="1:3" ht="45" hidden="1" customHeight="1">
      <c r="A60" s="538">
        <v>499133</v>
      </c>
      <c r="B60" s="538"/>
      <c r="C60" s="91" t="s">
        <v>376</v>
      </c>
    </row>
  </sheetData>
  <mergeCells count="58">
    <mergeCell ref="A17:B17"/>
    <mergeCell ref="A1:C1"/>
    <mergeCell ref="A2:C2"/>
    <mergeCell ref="A3:C4"/>
    <mergeCell ref="A6:B6"/>
    <mergeCell ref="A10:B10"/>
    <mergeCell ref="A11:B11"/>
    <mergeCell ref="A12:B12"/>
    <mergeCell ref="A13:B13"/>
    <mergeCell ref="A14:B14"/>
    <mergeCell ref="A15:B15"/>
    <mergeCell ref="A16:B16"/>
    <mergeCell ref="A7:B7"/>
    <mergeCell ref="A8:B8"/>
    <mergeCell ref="A9:B9"/>
    <mergeCell ref="A29:B29"/>
    <mergeCell ref="A18:B18"/>
    <mergeCell ref="A19:B19"/>
    <mergeCell ref="A20:B20"/>
    <mergeCell ref="A21:B21"/>
    <mergeCell ref="A22:B22"/>
    <mergeCell ref="A23:B23"/>
    <mergeCell ref="A24:B24"/>
    <mergeCell ref="A25:B25"/>
    <mergeCell ref="A26:B26"/>
    <mergeCell ref="A27:B27"/>
    <mergeCell ref="A28:B28"/>
    <mergeCell ref="A41:B41"/>
    <mergeCell ref="A30:B30"/>
    <mergeCell ref="A31:B31"/>
    <mergeCell ref="A32:B32"/>
    <mergeCell ref="A33:B33"/>
    <mergeCell ref="A34:B34"/>
    <mergeCell ref="A35:B35"/>
    <mergeCell ref="A36:B36"/>
    <mergeCell ref="A37:B37"/>
    <mergeCell ref="A38:B38"/>
    <mergeCell ref="A39:B39"/>
    <mergeCell ref="A40:B40"/>
    <mergeCell ref="A55:B55"/>
    <mergeCell ref="A42:B42"/>
    <mergeCell ref="A43:B43"/>
    <mergeCell ref="A44:B44"/>
    <mergeCell ref="A45:B45"/>
    <mergeCell ref="A46:B46"/>
    <mergeCell ref="A49:B49"/>
    <mergeCell ref="A50:B50"/>
    <mergeCell ref="A51:B51"/>
    <mergeCell ref="A52:B52"/>
    <mergeCell ref="A53:B53"/>
    <mergeCell ref="A54:B54"/>
    <mergeCell ref="A47:B47"/>
    <mergeCell ref="A48:B48"/>
    <mergeCell ref="A56:B56"/>
    <mergeCell ref="A57:B57"/>
    <mergeCell ref="A58:B58"/>
    <mergeCell ref="A59:B59"/>
    <mergeCell ref="A60:B60"/>
  </mergeCells>
  <printOptions horizontalCentered="1" verticalCentered="1"/>
  <pageMargins left="0.70866141732283472" right="0.70866141732283472" top="0.74803149606299213" bottom="0.74803149606299213" header="0.31496062992125984" footer="0.31496062992125984"/>
  <pageSetup paperSize="9" scale="53" orientation="portrait" r:id="rId1"/>
  <headerFooter>
    <oddFooter>&amp;L_x000D_&amp;1#&amp;"Aptos"&amp;10&amp;K13A10E Classification: C0 Public - تصنيف الوثيقة عام</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H134"/>
  <sheetViews>
    <sheetView rightToLeft="1" view="pageBreakPreview" zoomScale="140" zoomScaleSheetLayoutView="140" workbookViewId="0">
      <selection activeCell="A18" sqref="A18"/>
    </sheetView>
  </sheetViews>
  <sheetFormatPr defaultColWidth="10.42578125" defaultRowHeight="12.75"/>
  <cols>
    <col min="1" max="1" width="4.7109375" style="92" customWidth="1"/>
    <col min="2" max="2" width="40.7109375" style="92" customWidth="1"/>
    <col min="3" max="6" width="9.7109375" style="92" customWidth="1"/>
    <col min="7" max="7" width="40.7109375" style="92" customWidth="1"/>
    <col min="8" max="8" width="4.7109375" style="92" customWidth="1"/>
    <col min="9" max="16384" width="10.42578125" style="92"/>
  </cols>
  <sheetData>
    <row r="1" spans="1:8" s="350" customFormat="1" ht="62.25" customHeight="1">
      <c r="B1" s="547" t="s">
        <v>679</v>
      </c>
      <c r="C1" s="547"/>
      <c r="D1" s="547"/>
      <c r="E1" s="547"/>
      <c r="F1" s="547"/>
      <c r="G1" s="547"/>
    </row>
    <row r="2" spans="1:8" s="350" customFormat="1" ht="49.5" customHeight="1">
      <c r="B2" s="548" t="s">
        <v>758</v>
      </c>
      <c r="C2" s="548"/>
      <c r="D2" s="548"/>
      <c r="E2" s="548"/>
      <c r="F2" s="548"/>
      <c r="G2" s="548"/>
    </row>
    <row r="3" spans="1:8" s="352" customFormat="1" ht="15.75">
      <c r="A3" s="351" t="s">
        <v>662</v>
      </c>
      <c r="E3" s="546"/>
      <c r="F3" s="546"/>
      <c r="G3" s="353"/>
      <c r="H3" s="353" t="s">
        <v>723</v>
      </c>
    </row>
    <row r="4" spans="1:8" s="358" customFormat="1" ht="42" customHeight="1">
      <c r="A4" s="354" t="s">
        <v>403</v>
      </c>
      <c r="B4" s="354" t="s">
        <v>477</v>
      </c>
      <c r="C4" s="355">
        <v>2022</v>
      </c>
      <c r="D4" s="355">
        <v>2023</v>
      </c>
      <c r="E4" s="355">
        <v>2024</v>
      </c>
      <c r="F4" s="293" t="s">
        <v>686</v>
      </c>
      <c r="G4" s="356" t="s">
        <v>50</v>
      </c>
      <c r="H4" s="357" t="s">
        <v>482</v>
      </c>
    </row>
    <row r="5" spans="1:8" s="363" customFormat="1" ht="28.5" customHeight="1" thickBot="1">
      <c r="A5" s="359">
        <v>0</v>
      </c>
      <c r="B5" s="360" t="s">
        <v>446</v>
      </c>
      <c r="C5" s="361">
        <v>98.068424717267163</v>
      </c>
      <c r="D5" s="361">
        <v>99.684369176749613</v>
      </c>
      <c r="E5" s="361">
        <v>98.068424717267163</v>
      </c>
      <c r="F5" s="361">
        <v>100</v>
      </c>
      <c r="G5" s="362" t="s">
        <v>52</v>
      </c>
      <c r="H5" s="359">
        <v>0</v>
      </c>
    </row>
    <row r="6" spans="1:8" s="363" customFormat="1" ht="26.45" customHeight="1" thickTop="1" thickBot="1">
      <c r="A6" s="155">
        <v>38</v>
      </c>
      <c r="B6" s="484" t="s">
        <v>447</v>
      </c>
      <c r="C6" s="364">
        <v>102.55367184186011</v>
      </c>
      <c r="D6" s="364">
        <v>100.38355880528076</v>
      </c>
      <c r="E6" s="364">
        <v>102.55367184186011</v>
      </c>
      <c r="F6" s="364">
        <v>0.4</v>
      </c>
      <c r="G6" s="365" t="s">
        <v>759</v>
      </c>
      <c r="H6" s="155">
        <v>38</v>
      </c>
    </row>
    <row r="7" spans="1:8" s="363" customFormat="1" ht="26.45" customHeight="1" thickTop="1" thickBot="1">
      <c r="A7" s="156">
        <v>42</v>
      </c>
      <c r="B7" s="135" t="s">
        <v>448</v>
      </c>
      <c r="C7" s="366">
        <v>104.73177992871241</v>
      </c>
      <c r="D7" s="366">
        <v>103.62816417352096</v>
      </c>
      <c r="E7" s="366">
        <v>104.73177992871241</v>
      </c>
      <c r="F7" s="366">
        <v>0.34</v>
      </c>
      <c r="G7" s="367" t="s">
        <v>456</v>
      </c>
      <c r="H7" s="156">
        <v>42</v>
      </c>
    </row>
    <row r="8" spans="1:8" s="363" customFormat="1" ht="26.45" customHeight="1" thickTop="1" thickBot="1">
      <c r="A8" s="156">
        <v>43</v>
      </c>
      <c r="B8" s="135" t="s">
        <v>449</v>
      </c>
      <c r="C8" s="364">
        <v>116.77267412058541</v>
      </c>
      <c r="D8" s="364">
        <v>107.09279076997939</v>
      </c>
      <c r="E8" s="364">
        <v>116.77267412058541</v>
      </c>
      <c r="F8" s="364">
        <v>5.8</v>
      </c>
      <c r="G8" s="365" t="s">
        <v>457</v>
      </c>
      <c r="H8" s="156">
        <v>43</v>
      </c>
    </row>
    <row r="9" spans="1:8" s="363" customFormat="1" ht="26.45" customHeight="1" thickTop="1" thickBot="1">
      <c r="A9" s="155">
        <v>44</v>
      </c>
      <c r="B9" s="134" t="s">
        <v>450</v>
      </c>
      <c r="C9" s="361">
        <v>96.608441410191105</v>
      </c>
      <c r="D9" s="361">
        <v>101.55298534005732</v>
      </c>
      <c r="E9" s="361">
        <v>96.608441410191105</v>
      </c>
      <c r="F9" s="361">
        <v>23.71</v>
      </c>
      <c r="G9" s="367" t="s">
        <v>458</v>
      </c>
      <c r="H9" s="155">
        <v>44</v>
      </c>
    </row>
    <row r="10" spans="1:8" s="363" customFormat="1" ht="26.45" customHeight="1" thickTop="1" thickBot="1">
      <c r="A10" s="156">
        <v>45</v>
      </c>
      <c r="B10" s="135" t="s">
        <v>451</v>
      </c>
      <c r="C10" s="364">
        <v>91.075112817327266</v>
      </c>
      <c r="D10" s="364">
        <v>96.605545051329585</v>
      </c>
      <c r="E10" s="364">
        <v>91.075112817327266</v>
      </c>
      <c r="F10" s="364">
        <v>21.44</v>
      </c>
      <c r="G10" s="365" t="s">
        <v>459</v>
      </c>
      <c r="H10" s="156">
        <v>45</v>
      </c>
    </row>
    <row r="11" spans="1:8" s="363" customFormat="1" ht="26.45" customHeight="1" thickTop="1" thickBot="1">
      <c r="A11" s="155">
        <v>46</v>
      </c>
      <c r="B11" s="134" t="s">
        <v>452</v>
      </c>
      <c r="C11" s="366">
        <v>84.274018120818297</v>
      </c>
      <c r="D11" s="366">
        <v>94.456565123042509</v>
      </c>
      <c r="E11" s="366">
        <v>84.274018120818297</v>
      </c>
      <c r="F11" s="366">
        <v>4.53</v>
      </c>
      <c r="G11" s="367" t="s">
        <v>760</v>
      </c>
      <c r="H11" s="155">
        <v>46</v>
      </c>
    </row>
    <row r="12" spans="1:8" s="363" customFormat="1" ht="26.45" customHeight="1" thickTop="1" thickBot="1">
      <c r="A12" s="156">
        <v>47</v>
      </c>
      <c r="B12" s="135" t="s">
        <v>453</v>
      </c>
      <c r="C12" s="364">
        <v>91.807261965108751</v>
      </c>
      <c r="D12" s="364">
        <v>95.24568046289167</v>
      </c>
      <c r="E12" s="364">
        <v>91.807261965108751</v>
      </c>
      <c r="F12" s="364">
        <v>7.13</v>
      </c>
      <c r="G12" s="365" t="s">
        <v>460</v>
      </c>
      <c r="H12" s="156">
        <v>47</v>
      </c>
    </row>
    <row r="13" spans="1:8" s="363" customFormat="1" ht="26.45" customHeight="1" thickTop="1" thickBot="1">
      <c r="A13" s="156">
        <v>48</v>
      </c>
      <c r="B13" s="135" t="s">
        <v>454</v>
      </c>
      <c r="C13" s="361">
        <v>91.958745926888199</v>
      </c>
      <c r="D13" s="361">
        <v>95.399752924816198</v>
      </c>
      <c r="E13" s="361">
        <v>91.958745926888199</v>
      </c>
      <c r="F13" s="361">
        <v>1.83</v>
      </c>
      <c r="G13" s="367" t="s">
        <v>461</v>
      </c>
      <c r="H13" s="156">
        <v>48</v>
      </c>
    </row>
    <row r="14" spans="1:8" s="363" customFormat="1" ht="26.45" customHeight="1" thickTop="1" thickBot="1">
      <c r="A14" s="368">
        <v>49</v>
      </c>
      <c r="B14" s="369" t="s">
        <v>455</v>
      </c>
      <c r="C14" s="364">
        <v>91.42721477001237</v>
      </c>
      <c r="D14" s="364">
        <v>97.057669288032059</v>
      </c>
      <c r="E14" s="364">
        <v>91.42721477001237</v>
      </c>
      <c r="F14" s="364">
        <v>34.82</v>
      </c>
      <c r="G14" s="370" t="s">
        <v>761</v>
      </c>
      <c r="H14" s="368">
        <v>49</v>
      </c>
    </row>
    <row r="15" spans="1:8" ht="13.5" thickTop="1"/>
    <row r="17" spans="3:6">
      <c r="C17" s="131"/>
      <c r="D17" s="131"/>
      <c r="E17" s="132"/>
      <c r="F17" s="132"/>
    </row>
    <row r="18" spans="3:6">
      <c r="C18" s="131"/>
      <c r="D18" s="131"/>
      <c r="E18" s="132"/>
      <c r="F18" s="132"/>
    </row>
    <row r="19" spans="3:6">
      <c r="C19" s="131"/>
      <c r="D19" s="131"/>
      <c r="E19" s="132"/>
      <c r="F19" s="132"/>
    </row>
    <row r="20" spans="3:6">
      <c r="C20" s="131"/>
      <c r="D20" s="131"/>
      <c r="E20" s="132"/>
      <c r="F20" s="132"/>
    </row>
    <row r="21" spans="3:6">
      <c r="C21" s="131"/>
      <c r="D21" s="131"/>
      <c r="E21" s="132"/>
      <c r="F21" s="132"/>
    </row>
    <row r="22" spans="3:6">
      <c r="C22" s="131"/>
      <c r="D22" s="131"/>
      <c r="E22" s="132"/>
      <c r="F22" s="132"/>
    </row>
    <row r="23" spans="3:6">
      <c r="C23" s="131"/>
      <c r="D23" s="131"/>
      <c r="E23" s="132"/>
      <c r="F23" s="132"/>
    </row>
    <row r="24" spans="3:6">
      <c r="C24" s="131"/>
      <c r="D24" s="131"/>
      <c r="E24" s="132"/>
      <c r="F24" s="132"/>
    </row>
    <row r="25" spans="3:6">
      <c r="C25" s="131"/>
      <c r="D25" s="131"/>
      <c r="E25" s="132"/>
      <c r="F25" s="132"/>
    </row>
    <row r="26" spans="3:6">
      <c r="C26" s="131"/>
      <c r="D26" s="131"/>
      <c r="E26" s="132"/>
      <c r="F26" s="132"/>
    </row>
    <row r="27" spans="3:6">
      <c r="C27" s="131"/>
      <c r="D27" s="131"/>
      <c r="E27" s="132"/>
      <c r="F27" s="132"/>
    </row>
    <row r="28" spans="3:6">
      <c r="C28" s="133"/>
      <c r="D28" s="133"/>
      <c r="E28" s="132"/>
      <c r="F28" s="132"/>
    </row>
    <row r="29" spans="3:6">
      <c r="E29" s="132"/>
      <c r="F29" s="132"/>
    </row>
    <row r="30" spans="3:6">
      <c r="E30" s="132"/>
      <c r="F30" s="132"/>
    </row>
    <row r="31" spans="3:6">
      <c r="E31" s="132"/>
      <c r="F31" s="132"/>
    </row>
    <row r="32" spans="3:6">
      <c r="E32" s="132"/>
      <c r="F32" s="132"/>
    </row>
    <row r="33" spans="5:6">
      <c r="E33" s="132"/>
      <c r="F33" s="132"/>
    </row>
    <row r="34" spans="5:6">
      <c r="E34" s="132"/>
      <c r="F34" s="132"/>
    </row>
    <row r="35" spans="5:6">
      <c r="E35" s="132"/>
      <c r="F35" s="132"/>
    </row>
    <row r="36" spans="5:6">
      <c r="E36" s="132"/>
      <c r="F36" s="132"/>
    </row>
    <row r="37" spans="5:6">
      <c r="E37" s="132"/>
      <c r="F37" s="132"/>
    </row>
    <row r="38" spans="5:6">
      <c r="E38" s="132"/>
      <c r="F38" s="132"/>
    </row>
    <row r="39" spans="5:6">
      <c r="E39" s="132"/>
      <c r="F39" s="132"/>
    </row>
    <row r="40" spans="5:6">
      <c r="E40" s="132"/>
      <c r="F40" s="132"/>
    </row>
    <row r="41" spans="5:6">
      <c r="E41" s="132"/>
      <c r="F41" s="132"/>
    </row>
    <row r="42" spans="5:6">
      <c r="E42" s="132"/>
      <c r="F42" s="132"/>
    </row>
    <row r="43" spans="5:6">
      <c r="E43" s="132"/>
      <c r="F43" s="132"/>
    </row>
    <row r="44" spans="5:6">
      <c r="E44" s="132"/>
      <c r="F44" s="132"/>
    </row>
    <row r="45" spans="5:6">
      <c r="E45" s="132"/>
      <c r="F45" s="132"/>
    </row>
    <row r="46" spans="5:6">
      <c r="E46" s="132"/>
      <c r="F46" s="132"/>
    </row>
    <row r="47" spans="5:6">
      <c r="E47" s="132"/>
      <c r="F47" s="132"/>
    </row>
    <row r="48" spans="5:6">
      <c r="E48" s="132"/>
      <c r="F48" s="132"/>
    </row>
    <row r="49" spans="5:6">
      <c r="E49" s="132"/>
      <c r="F49" s="132"/>
    </row>
    <row r="50" spans="5:6">
      <c r="E50" s="132"/>
      <c r="F50" s="132"/>
    </row>
    <row r="51" spans="5:6">
      <c r="E51" s="132"/>
      <c r="F51" s="132"/>
    </row>
    <row r="52" spans="5:6">
      <c r="E52" s="132"/>
      <c r="F52" s="132"/>
    </row>
    <row r="53" spans="5:6">
      <c r="E53" s="132"/>
      <c r="F53" s="132"/>
    </row>
    <row r="54" spans="5:6">
      <c r="E54" s="132"/>
      <c r="F54" s="132"/>
    </row>
    <row r="55" spans="5:6">
      <c r="E55" s="132"/>
      <c r="F55" s="132"/>
    </row>
    <row r="56" spans="5:6">
      <c r="E56" s="132"/>
      <c r="F56" s="132"/>
    </row>
    <row r="57" spans="5:6">
      <c r="E57" s="132"/>
      <c r="F57" s="132"/>
    </row>
    <row r="58" spans="5:6">
      <c r="E58" s="132"/>
      <c r="F58" s="132"/>
    </row>
    <row r="59" spans="5:6">
      <c r="E59" s="132"/>
      <c r="F59" s="132"/>
    </row>
    <row r="60" spans="5:6">
      <c r="E60" s="132"/>
      <c r="F60" s="132"/>
    </row>
    <row r="61" spans="5:6">
      <c r="E61" s="132"/>
      <c r="F61" s="132"/>
    </row>
    <row r="62" spans="5:6">
      <c r="E62" s="132"/>
      <c r="F62" s="132"/>
    </row>
    <row r="63" spans="5:6">
      <c r="E63" s="132"/>
      <c r="F63" s="132"/>
    </row>
    <row r="64" spans="5:6">
      <c r="E64" s="132"/>
      <c r="F64" s="132"/>
    </row>
    <row r="65" spans="5:6">
      <c r="E65" s="132"/>
      <c r="F65" s="132"/>
    </row>
    <row r="66" spans="5:6">
      <c r="E66" s="132"/>
      <c r="F66" s="132"/>
    </row>
    <row r="67" spans="5:6">
      <c r="E67" s="132"/>
      <c r="F67" s="132"/>
    </row>
    <row r="68" spans="5:6">
      <c r="E68" s="132"/>
      <c r="F68" s="132"/>
    </row>
    <row r="69" spans="5:6">
      <c r="E69" s="132"/>
      <c r="F69" s="132"/>
    </row>
    <row r="70" spans="5:6">
      <c r="E70" s="132"/>
      <c r="F70" s="132"/>
    </row>
    <row r="71" spans="5:6">
      <c r="E71" s="132"/>
      <c r="F71" s="132"/>
    </row>
    <row r="72" spans="5:6">
      <c r="E72" s="132"/>
      <c r="F72" s="132"/>
    </row>
    <row r="73" spans="5:6">
      <c r="E73" s="132"/>
      <c r="F73" s="132"/>
    </row>
    <row r="74" spans="5:6">
      <c r="E74" s="132"/>
      <c r="F74" s="132"/>
    </row>
    <row r="75" spans="5:6">
      <c r="E75" s="132"/>
      <c r="F75" s="132"/>
    </row>
    <row r="76" spans="5:6">
      <c r="E76" s="132"/>
      <c r="F76" s="132"/>
    </row>
    <row r="77" spans="5:6">
      <c r="E77" s="132"/>
      <c r="F77" s="132"/>
    </row>
    <row r="78" spans="5:6">
      <c r="E78" s="132"/>
      <c r="F78" s="132"/>
    </row>
    <row r="79" spans="5:6">
      <c r="E79" s="132"/>
      <c r="F79" s="132"/>
    </row>
    <row r="80" spans="5:6">
      <c r="E80" s="132"/>
      <c r="F80" s="132"/>
    </row>
    <row r="81" spans="5:6">
      <c r="E81" s="132"/>
      <c r="F81" s="132"/>
    </row>
    <row r="82" spans="5:6">
      <c r="E82" s="132"/>
      <c r="F82" s="132"/>
    </row>
    <row r="83" spans="5:6">
      <c r="E83" s="132"/>
      <c r="F83" s="132"/>
    </row>
    <row r="84" spans="5:6">
      <c r="E84" s="132"/>
      <c r="F84" s="132"/>
    </row>
    <row r="85" spans="5:6">
      <c r="E85" s="132"/>
      <c r="F85" s="132"/>
    </row>
    <row r="86" spans="5:6">
      <c r="E86" s="132"/>
      <c r="F86" s="132"/>
    </row>
    <row r="87" spans="5:6">
      <c r="E87" s="132"/>
      <c r="F87" s="132"/>
    </row>
    <row r="88" spans="5:6">
      <c r="E88" s="132"/>
      <c r="F88" s="132"/>
    </row>
    <row r="89" spans="5:6">
      <c r="E89" s="132"/>
      <c r="F89" s="132"/>
    </row>
    <row r="90" spans="5:6">
      <c r="E90" s="132"/>
      <c r="F90" s="132"/>
    </row>
    <row r="91" spans="5:6">
      <c r="E91" s="132"/>
      <c r="F91" s="132"/>
    </row>
    <row r="92" spans="5:6">
      <c r="E92" s="132"/>
      <c r="F92" s="132"/>
    </row>
    <row r="93" spans="5:6">
      <c r="E93" s="132"/>
      <c r="F93" s="132"/>
    </row>
    <row r="94" spans="5:6">
      <c r="E94" s="132"/>
      <c r="F94" s="132"/>
    </row>
    <row r="95" spans="5:6">
      <c r="E95" s="132"/>
      <c r="F95" s="132"/>
    </row>
    <row r="96" spans="5:6">
      <c r="E96" s="132"/>
      <c r="F96" s="132"/>
    </row>
    <row r="97" spans="5:6">
      <c r="E97" s="132"/>
      <c r="F97" s="132"/>
    </row>
    <row r="98" spans="5:6">
      <c r="E98" s="132"/>
      <c r="F98" s="132"/>
    </row>
    <row r="99" spans="5:6">
      <c r="E99" s="132"/>
      <c r="F99" s="132"/>
    </row>
    <row r="100" spans="5:6">
      <c r="E100" s="132"/>
      <c r="F100" s="132"/>
    </row>
    <row r="101" spans="5:6">
      <c r="E101" s="132"/>
      <c r="F101" s="132"/>
    </row>
    <row r="102" spans="5:6">
      <c r="E102" s="132"/>
      <c r="F102" s="132"/>
    </row>
    <row r="103" spans="5:6">
      <c r="E103" s="132"/>
      <c r="F103" s="132"/>
    </row>
    <row r="104" spans="5:6">
      <c r="E104" s="132"/>
      <c r="F104" s="132"/>
    </row>
    <row r="105" spans="5:6">
      <c r="E105" s="132"/>
      <c r="F105" s="132"/>
    </row>
    <row r="106" spans="5:6">
      <c r="E106" s="132"/>
      <c r="F106" s="132"/>
    </row>
    <row r="107" spans="5:6">
      <c r="E107" s="132"/>
      <c r="F107" s="132"/>
    </row>
    <row r="108" spans="5:6">
      <c r="E108" s="132"/>
      <c r="F108" s="132"/>
    </row>
    <row r="109" spans="5:6">
      <c r="E109" s="132"/>
      <c r="F109" s="132"/>
    </row>
    <row r="110" spans="5:6">
      <c r="E110" s="132"/>
      <c r="F110" s="132"/>
    </row>
    <row r="111" spans="5:6">
      <c r="E111" s="132"/>
      <c r="F111" s="132"/>
    </row>
    <row r="112" spans="5:6">
      <c r="E112" s="132"/>
      <c r="F112" s="132"/>
    </row>
    <row r="113" spans="5:6">
      <c r="E113" s="132"/>
      <c r="F113" s="132"/>
    </row>
    <row r="114" spans="5:6">
      <c r="E114" s="132"/>
      <c r="F114" s="132"/>
    </row>
    <row r="115" spans="5:6">
      <c r="E115" s="132"/>
      <c r="F115" s="132"/>
    </row>
    <row r="116" spans="5:6">
      <c r="E116" s="132"/>
      <c r="F116" s="132"/>
    </row>
    <row r="117" spans="5:6">
      <c r="E117" s="132"/>
      <c r="F117" s="132"/>
    </row>
    <row r="118" spans="5:6">
      <c r="E118" s="132"/>
      <c r="F118" s="132"/>
    </row>
    <row r="119" spans="5:6">
      <c r="E119" s="132"/>
      <c r="F119" s="132"/>
    </row>
    <row r="120" spans="5:6">
      <c r="E120" s="132"/>
      <c r="F120" s="132"/>
    </row>
    <row r="121" spans="5:6">
      <c r="E121" s="132"/>
      <c r="F121" s="132"/>
    </row>
    <row r="122" spans="5:6">
      <c r="E122" s="132"/>
      <c r="F122" s="132"/>
    </row>
    <row r="123" spans="5:6">
      <c r="E123" s="132"/>
      <c r="F123" s="132"/>
    </row>
    <row r="124" spans="5:6">
      <c r="E124" s="132"/>
      <c r="F124" s="132"/>
    </row>
    <row r="125" spans="5:6">
      <c r="E125" s="132"/>
      <c r="F125" s="132"/>
    </row>
    <row r="126" spans="5:6">
      <c r="E126" s="132"/>
      <c r="F126" s="132"/>
    </row>
    <row r="127" spans="5:6">
      <c r="E127" s="132"/>
      <c r="F127" s="132"/>
    </row>
    <row r="128" spans="5:6">
      <c r="E128" s="132"/>
      <c r="F128" s="132"/>
    </row>
    <row r="129" spans="5:6">
      <c r="E129" s="132"/>
      <c r="F129" s="132"/>
    </row>
    <row r="130" spans="5:6">
      <c r="E130" s="132"/>
      <c r="F130" s="132"/>
    </row>
    <row r="131" spans="5:6">
      <c r="E131" s="132"/>
      <c r="F131" s="132"/>
    </row>
    <row r="132" spans="5:6">
      <c r="E132" s="132"/>
      <c r="F132" s="132"/>
    </row>
    <row r="133" spans="5:6">
      <c r="E133" s="132"/>
      <c r="F133" s="132"/>
    </row>
    <row r="134" spans="5:6">
      <c r="E134" s="132"/>
      <c r="F134" s="132"/>
    </row>
  </sheetData>
  <mergeCells count="3">
    <mergeCell ref="E3:F3"/>
    <mergeCell ref="B1:G1"/>
    <mergeCell ref="B2:G2"/>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39:J84"/>
  <sheetViews>
    <sheetView rightToLeft="1" view="pageBreakPreview" topLeftCell="A6" zoomScaleSheetLayoutView="100" workbookViewId="0">
      <selection activeCell="A18" sqref="A18"/>
    </sheetView>
  </sheetViews>
  <sheetFormatPr defaultColWidth="8.85546875" defaultRowHeight="15"/>
  <cols>
    <col min="1" max="6" width="18.7109375" customWidth="1"/>
    <col min="7" max="7" width="14.85546875" customWidth="1"/>
    <col min="8" max="9" width="18.7109375" customWidth="1"/>
    <col min="10" max="10" width="15" customWidth="1"/>
    <col min="14" max="14" width="39.85546875" customWidth="1"/>
  </cols>
  <sheetData>
    <row r="39" spans="1:10" ht="15.75">
      <c r="A39" s="492" t="s">
        <v>483</v>
      </c>
      <c r="B39" s="492"/>
      <c r="C39" s="492"/>
      <c r="D39" s="492"/>
      <c r="E39" s="492"/>
      <c r="F39" s="492"/>
      <c r="G39" s="492"/>
      <c r="H39" s="93"/>
      <c r="I39" s="93"/>
      <c r="J39" s="93"/>
    </row>
    <row r="70" spans="1:5" ht="24.75" customHeight="1"/>
    <row r="73" spans="1:5" ht="33" customHeight="1">
      <c r="A73" s="239" t="s">
        <v>673</v>
      </c>
      <c r="B73" s="239" t="s">
        <v>672</v>
      </c>
      <c r="C73" s="239" t="s">
        <v>671</v>
      </c>
      <c r="D73" s="239" t="s">
        <v>670</v>
      </c>
    </row>
    <row r="74" spans="1:5" ht="33" customHeight="1" thickBot="1">
      <c r="A74" s="114">
        <v>0.87687988953642559</v>
      </c>
      <c r="B74" s="115">
        <v>-6.0240857702188322</v>
      </c>
      <c r="C74" s="114">
        <v>-2.9863556163104334</v>
      </c>
      <c r="D74" s="114">
        <v>1.4915287022583641</v>
      </c>
      <c r="E74" s="44" t="s">
        <v>393</v>
      </c>
    </row>
    <row r="75" spans="1:5" ht="33" customHeight="1" thickTop="1" thickBot="1">
      <c r="A75" s="116">
        <v>0.55924633989403105</v>
      </c>
      <c r="B75" s="117">
        <v>-6.7002961348887169</v>
      </c>
      <c r="C75" s="116">
        <v>-3.1883276282935356</v>
      </c>
      <c r="D75" s="116">
        <v>1.9318879204419659</v>
      </c>
      <c r="E75" s="44" t="s">
        <v>394</v>
      </c>
    </row>
    <row r="76" spans="1:5" ht="33" customHeight="1" thickTop="1" thickBot="1">
      <c r="A76" s="118">
        <v>-0.74444584367003586</v>
      </c>
      <c r="B76" s="119">
        <v>-3.445432659713731</v>
      </c>
      <c r="C76" s="118">
        <v>-2.6055513384464035</v>
      </c>
      <c r="D76" s="118">
        <v>-0.5138918936894612</v>
      </c>
      <c r="E76" s="44" t="s">
        <v>62</v>
      </c>
    </row>
    <row r="77" spans="1:5" ht="33" customHeight="1" thickTop="1" thickBot="1">
      <c r="A77" s="118">
        <v>30.647775456481554</v>
      </c>
      <c r="B77" s="119">
        <v>4.0352834410381888</v>
      </c>
      <c r="C77" s="118">
        <v>2.3999627742830256</v>
      </c>
      <c r="D77" s="118">
        <v>0.97091211349126638</v>
      </c>
      <c r="E77" t="s">
        <v>444</v>
      </c>
    </row>
    <row r="78" spans="1:5" ht="33" customHeight="1" thickTop="1" thickBot="1">
      <c r="A78" s="118">
        <v>51.716845410108306</v>
      </c>
      <c r="B78" s="119">
        <v>-1.8617268997717105</v>
      </c>
      <c r="C78" s="118">
        <v>-0.1339498746073815</v>
      </c>
      <c r="D78" s="118">
        <v>-2.529812532132155</v>
      </c>
      <c r="E78" t="s">
        <v>445</v>
      </c>
    </row>
    <row r="79" spans="1:5" ht="15.75" thickTop="1">
      <c r="B79" s="44"/>
      <c r="C79" s="44"/>
      <c r="D79" s="44"/>
      <c r="E79" s="44"/>
    </row>
    <row r="80" spans="1:5">
      <c r="B80" s="238"/>
      <c r="C80" s="238"/>
      <c r="D80" s="238"/>
      <c r="E80" s="238"/>
    </row>
    <row r="81" spans="1:5">
      <c r="B81" s="238"/>
      <c r="C81" s="238"/>
      <c r="D81" s="238"/>
      <c r="E81" s="238"/>
    </row>
    <row r="82" spans="1:5">
      <c r="B82" s="238"/>
      <c r="C82" s="238"/>
      <c r="D82" s="238"/>
      <c r="E82" s="238"/>
    </row>
    <row r="83" spans="1:5">
      <c r="A83" s="44"/>
      <c r="B83" s="238"/>
      <c r="C83" s="238"/>
      <c r="D83" s="238"/>
      <c r="E83" s="238"/>
    </row>
    <row r="84" spans="1:5">
      <c r="A84" s="44"/>
      <c r="B84" s="238"/>
      <c r="C84" s="238"/>
      <c r="D84" s="238"/>
      <c r="E84" s="238"/>
    </row>
  </sheetData>
  <mergeCells count="1">
    <mergeCell ref="A39:G39"/>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H43"/>
  <sheetViews>
    <sheetView rightToLeft="1" view="pageBreakPreview" topLeftCell="A24" zoomScaleSheetLayoutView="100" workbookViewId="0">
      <selection activeCell="A18" sqref="A18"/>
    </sheetView>
  </sheetViews>
  <sheetFormatPr defaultColWidth="9.140625" defaultRowHeight="12.75"/>
  <cols>
    <col min="1" max="1" width="4.7109375" style="92" customWidth="1"/>
    <col min="2" max="2" width="40.7109375" style="92" customWidth="1"/>
    <col min="3" max="3" width="10" style="92" customWidth="1"/>
    <col min="4" max="4" width="10.42578125" style="92" customWidth="1"/>
    <col min="5" max="6" width="9.7109375" style="92" customWidth="1"/>
    <col min="7" max="7" width="40.7109375" style="92" customWidth="1"/>
    <col min="8" max="8" width="4.7109375" style="92" customWidth="1"/>
    <col min="9" max="10" width="9.140625" style="92"/>
    <col min="11" max="11" width="30.7109375" style="92" customWidth="1"/>
    <col min="12" max="16384" width="9.140625" style="92"/>
  </cols>
  <sheetData>
    <row r="1" spans="1:8" s="350" customFormat="1" ht="62.25" customHeight="1">
      <c r="B1" s="549" t="s">
        <v>680</v>
      </c>
      <c r="C1" s="549"/>
      <c r="D1" s="549"/>
      <c r="E1" s="549"/>
      <c r="F1" s="549"/>
      <c r="G1" s="549"/>
    </row>
    <row r="2" spans="1:8" s="350" customFormat="1" ht="48.75" customHeight="1">
      <c r="B2" s="528" t="s">
        <v>681</v>
      </c>
      <c r="C2" s="528"/>
      <c r="D2" s="528"/>
      <c r="E2" s="528"/>
      <c r="F2" s="528"/>
      <c r="G2" s="528"/>
    </row>
    <row r="3" spans="1:8" s="352" customFormat="1" ht="15.75">
      <c r="A3" s="351" t="s">
        <v>664</v>
      </c>
      <c r="C3" s="371"/>
      <c r="D3" s="351"/>
      <c r="E3" s="351"/>
      <c r="F3" s="351"/>
      <c r="G3" s="372"/>
      <c r="H3" s="353" t="s">
        <v>720</v>
      </c>
    </row>
    <row r="4" spans="1:8" s="358" customFormat="1" ht="42" customHeight="1">
      <c r="A4" s="354" t="s">
        <v>403</v>
      </c>
      <c r="B4" s="373" t="s">
        <v>49</v>
      </c>
      <c r="C4" s="355" t="s">
        <v>378</v>
      </c>
      <c r="D4" s="355" t="s">
        <v>377</v>
      </c>
      <c r="E4" s="355" t="s">
        <v>597</v>
      </c>
      <c r="F4" s="293" t="s">
        <v>686</v>
      </c>
      <c r="G4" s="356" t="s">
        <v>50</v>
      </c>
      <c r="H4" s="357" t="s">
        <v>482</v>
      </c>
    </row>
    <row r="5" spans="1:8" s="363" customFormat="1" ht="28.5" customHeight="1" thickBot="1">
      <c r="A5" s="374">
        <v>0</v>
      </c>
      <c r="B5" s="360" t="s">
        <v>446</v>
      </c>
      <c r="C5" s="375">
        <v>99.911588542295533</v>
      </c>
      <c r="D5" s="375">
        <v>99.75</v>
      </c>
      <c r="E5" s="375">
        <v>99.75</v>
      </c>
      <c r="F5" s="375">
        <v>100</v>
      </c>
      <c r="G5" s="362" t="s">
        <v>52</v>
      </c>
      <c r="H5" s="359">
        <v>0</v>
      </c>
    </row>
    <row r="6" spans="1:8" s="363" customFormat="1" ht="28.5" customHeight="1" thickTop="1" thickBot="1">
      <c r="A6" s="155" t="s">
        <v>541</v>
      </c>
      <c r="B6" s="134" t="s">
        <v>770</v>
      </c>
      <c r="C6" s="346">
        <v>99.49229979919086</v>
      </c>
      <c r="D6" s="346">
        <v>100.13</v>
      </c>
      <c r="E6" s="346">
        <v>100.13</v>
      </c>
      <c r="F6" s="346">
        <v>0.4</v>
      </c>
      <c r="G6" s="365" t="s">
        <v>763</v>
      </c>
      <c r="H6" s="155">
        <v>38</v>
      </c>
    </row>
    <row r="7" spans="1:8" s="363" customFormat="1" ht="31.5" customHeight="1" thickTop="1" thickBot="1">
      <c r="A7" s="156">
        <v>42</v>
      </c>
      <c r="B7" s="135" t="s">
        <v>771</v>
      </c>
      <c r="C7" s="243">
        <v>105.08211663858744</v>
      </c>
      <c r="D7" s="243">
        <v>103.53</v>
      </c>
      <c r="E7" s="243">
        <v>103.53</v>
      </c>
      <c r="F7" s="243">
        <v>0.34</v>
      </c>
      <c r="G7" s="367" t="s">
        <v>764</v>
      </c>
      <c r="H7" s="156">
        <v>42</v>
      </c>
    </row>
    <row r="8" spans="1:8" s="363" customFormat="1" ht="36" customHeight="1" thickTop="1" thickBot="1">
      <c r="A8" s="156">
        <v>43</v>
      </c>
      <c r="B8" s="135" t="s">
        <v>772</v>
      </c>
      <c r="C8" s="243">
        <v>107.2457132298571</v>
      </c>
      <c r="D8" s="243">
        <v>103.97</v>
      </c>
      <c r="E8" s="243">
        <v>103.97</v>
      </c>
      <c r="F8" s="243">
        <v>5.8</v>
      </c>
      <c r="G8" s="365" t="s">
        <v>765</v>
      </c>
      <c r="H8" s="156">
        <v>43</v>
      </c>
    </row>
    <row r="9" spans="1:8" s="363" customFormat="1" ht="27" customHeight="1" thickTop="1" thickBot="1">
      <c r="A9" s="155">
        <v>44</v>
      </c>
      <c r="B9" s="134" t="s">
        <v>773</v>
      </c>
      <c r="C9" s="346">
        <v>101.82716695421851</v>
      </c>
      <c r="D9" s="346">
        <v>107.56</v>
      </c>
      <c r="E9" s="346">
        <v>107.56</v>
      </c>
      <c r="F9" s="346">
        <v>23.71</v>
      </c>
      <c r="G9" s="367" t="s">
        <v>766</v>
      </c>
      <c r="H9" s="155">
        <v>44</v>
      </c>
    </row>
    <row r="10" spans="1:8" s="363" customFormat="1" ht="27" customHeight="1" thickTop="1" thickBot="1">
      <c r="A10" s="156">
        <v>45</v>
      </c>
      <c r="B10" s="135" t="s">
        <v>774</v>
      </c>
      <c r="C10" s="375">
        <v>96.571636687529192</v>
      </c>
      <c r="D10" s="375">
        <v>91.9</v>
      </c>
      <c r="E10" s="375">
        <v>91.9</v>
      </c>
      <c r="F10" s="375">
        <v>21.44</v>
      </c>
      <c r="G10" s="365" t="s">
        <v>762</v>
      </c>
      <c r="H10" s="156">
        <v>45</v>
      </c>
    </row>
    <row r="11" spans="1:8" s="363" customFormat="1" ht="27" customHeight="1" thickTop="1" thickBot="1">
      <c r="A11" s="155">
        <v>46</v>
      </c>
      <c r="B11" s="134" t="s">
        <v>775</v>
      </c>
      <c r="C11" s="346">
        <v>93.842321490235122</v>
      </c>
      <c r="D11" s="346">
        <v>94.64</v>
      </c>
      <c r="E11" s="346">
        <v>94.64</v>
      </c>
      <c r="F11" s="346">
        <v>4.53</v>
      </c>
      <c r="G11" s="367" t="s">
        <v>379</v>
      </c>
      <c r="H11" s="155">
        <v>46</v>
      </c>
    </row>
    <row r="12" spans="1:8" s="363" customFormat="1" ht="27" customHeight="1" thickTop="1" thickBot="1">
      <c r="A12" s="156">
        <v>47</v>
      </c>
      <c r="B12" s="135" t="s">
        <v>776</v>
      </c>
      <c r="C12" s="243">
        <v>95.619180969323111</v>
      </c>
      <c r="D12" s="243">
        <v>100.98</v>
      </c>
      <c r="E12" s="243">
        <v>100.98</v>
      </c>
      <c r="F12" s="243">
        <v>7.13</v>
      </c>
      <c r="G12" s="365" t="s">
        <v>767</v>
      </c>
      <c r="H12" s="156">
        <v>47</v>
      </c>
    </row>
    <row r="13" spans="1:8" s="363" customFormat="1" ht="27" customHeight="1" thickTop="1" thickBot="1">
      <c r="A13" s="156">
        <v>48</v>
      </c>
      <c r="B13" s="135" t="s">
        <v>777</v>
      </c>
      <c r="C13" s="243">
        <v>97.8928134615863</v>
      </c>
      <c r="D13" s="243">
        <v>94.42</v>
      </c>
      <c r="E13" s="243">
        <v>94.42</v>
      </c>
      <c r="F13" s="243">
        <v>1.83</v>
      </c>
      <c r="G13" s="367" t="s">
        <v>768</v>
      </c>
      <c r="H13" s="156">
        <v>48</v>
      </c>
    </row>
    <row r="14" spans="1:8" s="363" customFormat="1" ht="27" customHeight="1" thickTop="1" thickBot="1">
      <c r="A14" s="368">
        <v>49</v>
      </c>
      <c r="B14" s="369" t="s">
        <v>778</v>
      </c>
      <c r="C14" s="346">
        <v>97.230899777397681</v>
      </c>
      <c r="D14" s="346">
        <v>96.86</v>
      </c>
      <c r="E14" s="346">
        <v>96.86</v>
      </c>
      <c r="F14" s="346">
        <v>34.82</v>
      </c>
      <c r="G14" s="370" t="s">
        <v>769</v>
      </c>
      <c r="H14" s="368">
        <v>49</v>
      </c>
    </row>
    <row r="15" spans="1:8" ht="13.5" thickTop="1"/>
    <row r="34" spans="2:2" ht="25.5">
      <c r="B34" s="136" t="s">
        <v>467</v>
      </c>
    </row>
    <row r="35" spans="2:2" ht="25.5">
      <c r="B35" s="136" t="s">
        <v>779</v>
      </c>
    </row>
    <row r="36" spans="2:2" ht="25.5">
      <c r="B36" s="136" t="s">
        <v>780</v>
      </c>
    </row>
    <row r="37" spans="2:2" ht="25.5">
      <c r="B37" s="136" t="s">
        <v>781</v>
      </c>
    </row>
    <row r="38" spans="2:2" ht="25.5">
      <c r="B38" s="136" t="s">
        <v>782</v>
      </c>
    </row>
    <row r="39" spans="2:2" ht="25.5">
      <c r="B39" s="136" t="s">
        <v>783</v>
      </c>
    </row>
    <row r="40" spans="2:2" ht="25.5">
      <c r="B40" s="136" t="s">
        <v>784</v>
      </c>
    </row>
    <row r="41" spans="2:2" ht="38.25">
      <c r="B41" s="136" t="s">
        <v>785</v>
      </c>
    </row>
    <row r="42" spans="2:2" ht="38.25">
      <c r="B42" s="136" t="s">
        <v>786</v>
      </c>
    </row>
    <row r="43" spans="2:2" ht="25.5">
      <c r="B43" s="136" t="s">
        <v>787</v>
      </c>
    </row>
  </sheetData>
  <mergeCells count="2">
    <mergeCell ref="B1:G1"/>
    <mergeCell ref="B2:G2"/>
  </mergeCells>
  <printOptions horizontalCentered="1" verticalCentered="1"/>
  <pageMargins left="0" right="0" top="0" bottom="0" header="0.31496062992125984" footer="0.31496062992125984"/>
  <pageSetup paperSize="9" scale="95" orientation="landscape" r:id="rId1"/>
  <headerFooter>
    <oddFooter>&amp;L_x000D_&amp;1#&amp;"Aptos"&amp;10&amp;K13A10E Classification: C0 Public - تصنيف الوثيقة عام</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45"/>
  <sheetViews>
    <sheetView rightToLeft="1" view="pageBreakPreview" zoomScale="80" zoomScaleSheetLayoutView="80" workbookViewId="0">
      <selection activeCell="H36" sqref="H36"/>
    </sheetView>
  </sheetViews>
  <sheetFormatPr defaultColWidth="9.140625" defaultRowHeight="15"/>
  <cols>
    <col min="1" max="1" width="34.5703125" customWidth="1"/>
    <col min="9" max="9" width="7.85546875" customWidth="1"/>
  </cols>
  <sheetData>
    <row r="1" spans="1:10" s="6" customFormat="1" ht="19.5" customHeight="1">
      <c r="A1" s="513"/>
      <c r="B1" s="495"/>
      <c r="C1" s="495"/>
      <c r="D1" s="495"/>
      <c r="E1" s="495"/>
      <c r="F1" s="495"/>
      <c r="G1" s="495"/>
      <c r="H1" s="495"/>
      <c r="I1" s="495"/>
      <c r="J1" s="7"/>
    </row>
    <row r="38" spans="1:11" ht="15.75">
      <c r="A38" s="492"/>
      <c r="B38" s="492"/>
      <c r="C38" s="492"/>
      <c r="D38" s="492"/>
      <c r="E38" s="492"/>
      <c r="F38" s="492"/>
      <c r="G38" s="492"/>
      <c r="H38" s="492"/>
      <c r="I38" s="492"/>
      <c r="J38" s="492"/>
      <c r="K38" s="492"/>
    </row>
    <row r="39" spans="1:11" ht="9" customHeight="1">
      <c r="A39" s="492"/>
      <c r="B39" s="492"/>
      <c r="C39" s="492"/>
      <c r="D39" s="492"/>
      <c r="E39" s="492"/>
      <c r="F39" s="492"/>
      <c r="G39" s="492"/>
      <c r="H39" s="492"/>
      <c r="I39" s="492"/>
      <c r="J39" s="492"/>
      <c r="K39" s="492"/>
    </row>
    <row r="40" spans="1:11" ht="20.65" customHeight="1">
      <c r="A40" s="492" t="s">
        <v>481</v>
      </c>
      <c r="B40" s="492"/>
      <c r="C40" s="492"/>
      <c r="D40" s="492"/>
      <c r="E40" s="492"/>
      <c r="F40" s="492"/>
      <c r="G40" s="492"/>
      <c r="H40" s="492"/>
      <c r="I40" s="492"/>
      <c r="J40" s="492"/>
      <c r="K40" s="492"/>
    </row>
    <row r="45" spans="1:11" ht="16.149999999999999" customHeight="1">
      <c r="J45" s="93"/>
    </row>
  </sheetData>
  <mergeCells count="4">
    <mergeCell ref="A1:I1"/>
    <mergeCell ref="A38:K38"/>
    <mergeCell ref="A39:K39"/>
    <mergeCell ref="A40:K40"/>
  </mergeCells>
  <printOptions horizontalCentered="1" verticalCentered="1"/>
  <pageMargins left="0" right="0" top="0" bottom="0" header="0.31496062992125984" footer="0.31496062992125984"/>
  <pageSetup paperSize="9" scale="97" orientation="landscape" r:id="rId1"/>
  <headerFooter>
    <oddFooter>&amp;L_x000D_&amp;1#&amp;"Aptos"&amp;10&amp;K13A10E Classification: C0 Public - تصنيف الوثيقة عام</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57DD4-6490-428E-9F6B-015A1E3E0E5B}">
  <sheetPr codeName="Sheet20"/>
  <dimension ref="A1:U22"/>
  <sheetViews>
    <sheetView rightToLeft="1" view="pageBreakPreview" zoomScaleNormal="100" zoomScaleSheetLayoutView="100" workbookViewId="0">
      <selection activeCell="L3" sqref="L1:L1048576"/>
    </sheetView>
  </sheetViews>
  <sheetFormatPr defaultColWidth="10.42578125" defaultRowHeight="12.75"/>
  <cols>
    <col min="1" max="1" width="6.7109375" style="39" customWidth="1"/>
    <col min="2" max="2" width="40.5703125" style="39" customWidth="1"/>
    <col min="3" max="3" width="8" style="40" customWidth="1"/>
    <col min="4" max="4" width="7.7109375" style="40" customWidth="1"/>
    <col min="5" max="6" width="7.28515625" style="40" customWidth="1"/>
    <col min="7" max="7" width="9.140625" style="39" customWidth="1"/>
    <col min="8" max="8" width="7.7109375" style="106" customWidth="1"/>
    <col min="9" max="9" width="8.7109375" style="106" customWidth="1"/>
    <col min="10" max="11" width="7.7109375" style="106" customWidth="1"/>
    <col min="12" max="12" width="10.42578125" style="39" customWidth="1"/>
    <col min="13" max="13" width="40.5703125" style="40" customWidth="1"/>
    <col min="14" max="14" width="6.7109375" style="39" customWidth="1"/>
    <col min="15" max="16384" width="10.42578125" style="39"/>
  </cols>
  <sheetData>
    <row r="1" spans="1:21" s="328" customFormat="1" ht="62.25" customHeight="1">
      <c r="B1" s="527" t="s">
        <v>683</v>
      </c>
      <c r="C1" s="527"/>
      <c r="D1" s="527"/>
      <c r="E1" s="527"/>
      <c r="F1" s="527"/>
      <c r="G1" s="527"/>
      <c r="H1" s="527"/>
      <c r="I1" s="527"/>
      <c r="J1" s="527"/>
      <c r="K1" s="527"/>
      <c r="L1" s="527"/>
      <c r="M1" s="527"/>
    </row>
    <row r="2" spans="1:21" s="328" customFormat="1" ht="47.65" customHeight="1">
      <c r="B2" s="528" t="s">
        <v>789</v>
      </c>
      <c r="C2" s="528"/>
      <c r="D2" s="528"/>
      <c r="E2" s="528"/>
      <c r="F2" s="528"/>
      <c r="G2" s="528"/>
      <c r="H2" s="528"/>
      <c r="I2" s="528"/>
      <c r="J2" s="528"/>
      <c r="K2" s="528"/>
      <c r="L2" s="528"/>
      <c r="M2" s="528"/>
    </row>
    <row r="3" spans="1:21" s="315" customFormat="1" ht="15.75">
      <c r="A3" s="534" t="s">
        <v>707</v>
      </c>
      <c r="B3" s="534"/>
      <c r="C3" s="316"/>
      <c r="D3" s="316"/>
      <c r="E3" s="316"/>
      <c r="F3" s="316"/>
      <c r="G3" s="316"/>
      <c r="H3" s="330"/>
      <c r="I3" s="330"/>
      <c r="J3" s="330"/>
      <c r="K3" s="330"/>
      <c r="L3" s="316"/>
      <c r="M3" s="535" t="s">
        <v>710</v>
      </c>
      <c r="N3" s="535"/>
    </row>
    <row r="4" spans="1:21" s="331" customFormat="1" ht="25.15" customHeight="1">
      <c r="A4" s="523" t="s">
        <v>403</v>
      </c>
      <c r="B4" s="523" t="s">
        <v>49</v>
      </c>
      <c r="C4" s="529">
        <v>2024</v>
      </c>
      <c r="D4" s="530"/>
      <c r="E4" s="530"/>
      <c r="F4" s="530"/>
      <c r="G4" s="531"/>
      <c r="H4" s="529" t="s">
        <v>406</v>
      </c>
      <c r="I4" s="530"/>
      <c r="J4" s="530"/>
      <c r="K4" s="531"/>
      <c r="L4" s="532" t="s">
        <v>688</v>
      </c>
      <c r="M4" s="525" t="s">
        <v>50</v>
      </c>
      <c r="N4" s="523" t="s">
        <v>482</v>
      </c>
    </row>
    <row r="5" spans="1:21" s="319" customFormat="1" ht="52.5" customHeight="1">
      <c r="A5" s="524"/>
      <c r="B5" s="524"/>
      <c r="C5" s="339" t="s">
        <v>490</v>
      </c>
      <c r="D5" s="339" t="s">
        <v>491</v>
      </c>
      <c r="E5" s="339" t="s">
        <v>492</v>
      </c>
      <c r="F5" s="339" t="s">
        <v>493</v>
      </c>
      <c r="G5" s="332" t="s">
        <v>63</v>
      </c>
      <c r="H5" s="333" t="s">
        <v>661</v>
      </c>
      <c r="I5" s="334" t="s">
        <v>660</v>
      </c>
      <c r="J5" s="334" t="s">
        <v>659</v>
      </c>
      <c r="K5" s="334" t="s">
        <v>658</v>
      </c>
      <c r="L5" s="533"/>
      <c r="M5" s="526"/>
      <c r="N5" s="524"/>
    </row>
    <row r="6" spans="1:21" s="253" customFormat="1" ht="34.9" customHeight="1" thickBot="1">
      <c r="A6" s="150" t="s">
        <v>618</v>
      </c>
      <c r="B6" s="129" t="s">
        <v>619</v>
      </c>
      <c r="C6" s="149">
        <v>107.81601054085435</v>
      </c>
      <c r="D6" s="149">
        <v>109.02694286496566</v>
      </c>
      <c r="E6" s="149">
        <v>109.16326176951306</v>
      </c>
      <c r="F6" s="149">
        <v>105.65050252496795</v>
      </c>
      <c r="G6" s="149">
        <v>113.2588854052391</v>
      </c>
      <c r="H6" s="149">
        <v>0.63012272178816886</v>
      </c>
      <c r="I6" s="149">
        <v>0.41566187366485963</v>
      </c>
      <c r="J6" s="149">
        <v>2.0746861584085536</v>
      </c>
      <c r="K6" s="149">
        <v>-2.6779022347571555</v>
      </c>
      <c r="L6" s="149">
        <v>10000</v>
      </c>
      <c r="M6" s="258" t="s">
        <v>627</v>
      </c>
      <c r="N6" s="150" t="s">
        <v>618</v>
      </c>
      <c r="O6" s="335"/>
      <c r="P6" s="336"/>
      <c r="S6" s="335"/>
      <c r="T6" s="252"/>
      <c r="U6" s="337"/>
    </row>
    <row r="7" spans="1:21" s="253" customFormat="1" ht="30" customHeight="1" thickTop="1" thickBot="1">
      <c r="A7" s="320" t="s">
        <v>510</v>
      </c>
      <c r="B7" s="376" t="s">
        <v>620</v>
      </c>
      <c r="C7" s="341">
        <v>113.64748017589888</v>
      </c>
      <c r="D7" s="341">
        <v>116.34097107207762</v>
      </c>
      <c r="E7" s="341">
        <v>116.85870864508716</v>
      </c>
      <c r="F7" s="341">
        <v>112.62568284886039</v>
      </c>
      <c r="G7" s="341">
        <v>114.26993809540285</v>
      </c>
      <c r="H7" s="341">
        <v>3.3940956714961743</v>
      </c>
      <c r="I7" s="341">
        <v>6.2776774119954553</v>
      </c>
      <c r="J7" s="341">
        <v>1.491542090140257</v>
      </c>
      <c r="K7" s="341">
        <v>-5.3181152597730375</v>
      </c>
      <c r="L7" s="341">
        <v>1002.55</v>
      </c>
      <c r="M7" s="377" t="s">
        <v>632</v>
      </c>
      <c r="N7" s="320" t="s">
        <v>510</v>
      </c>
      <c r="O7" s="335"/>
      <c r="S7" s="335"/>
      <c r="T7" s="252"/>
      <c r="U7" s="337"/>
    </row>
    <row r="8" spans="1:21" s="253" customFormat="1" ht="30" customHeight="1" thickTop="1" thickBot="1">
      <c r="A8" s="250" t="s">
        <v>0</v>
      </c>
      <c r="B8" s="378" t="s">
        <v>631</v>
      </c>
      <c r="C8" s="344">
        <v>108.87459771354358</v>
      </c>
      <c r="D8" s="344">
        <v>105.63236718693676</v>
      </c>
      <c r="E8" s="344">
        <v>105.78026420923239</v>
      </c>
      <c r="F8" s="344">
        <v>106.04648815123561</v>
      </c>
      <c r="G8" s="344">
        <v>114.29647332503292</v>
      </c>
      <c r="H8" s="344">
        <v>-1.2488086124268563</v>
      </c>
      <c r="I8" s="344">
        <v>-9.0420520933942896</v>
      </c>
      <c r="J8" s="344">
        <v>-7.1154364726413917</v>
      </c>
      <c r="K8" s="344">
        <v>-5.6454295537663484</v>
      </c>
      <c r="L8" s="344">
        <v>89.45</v>
      </c>
      <c r="M8" s="257" t="s">
        <v>633</v>
      </c>
      <c r="N8" s="250" t="s">
        <v>0</v>
      </c>
      <c r="O8" s="335"/>
      <c r="S8" s="335"/>
      <c r="T8" s="252"/>
    </row>
    <row r="9" spans="1:21" s="253" customFormat="1" ht="30" customHeight="1" thickTop="1" thickBot="1">
      <c r="A9" s="250" t="s">
        <v>621</v>
      </c>
      <c r="B9" s="378" t="s">
        <v>639</v>
      </c>
      <c r="C9" s="344">
        <v>115.66843662752848</v>
      </c>
      <c r="D9" s="344">
        <v>118.91767273057418</v>
      </c>
      <c r="E9" s="344">
        <v>120.436182511982</v>
      </c>
      <c r="F9" s="344">
        <v>112.28059502786667</v>
      </c>
      <c r="G9" s="344">
        <v>99.996466629754835</v>
      </c>
      <c r="H9" s="344">
        <v>-13.098241184715121</v>
      </c>
      <c r="I9" s="344">
        <v>-16.040664286915302</v>
      </c>
      <c r="J9" s="344">
        <v>-10.830509888019407</v>
      </c>
      <c r="K9" s="344">
        <v>-2.2136956057637036</v>
      </c>
      <c r="L9" s="344">
        <v>182.44</v>
      </c>
      <c r="M9" s="257" t="s">
        <v>628</v>
      </c>
      <c r="N9" s="250" t="s">
        <v>621</v>
      </c>
      <c r="O9" s="335"/>
      <c r="S9" s="335"/>
      <c r="T9" s="252"/>
    </row>
    <row r="10" spans="1:21" s="253" customFormat="1" ht="30" customHeight="1" thickTop="1" thickBot="1">
      <c r="A10" s="325" t="s">
        <v>543</v>
      </c>
      <c r="B10" s="378" t="s">
        <v>640</v>
      </c>
      <c r="C10" s="341">
        <v>137.30862264517629</v>
      </c>
      <c r="D10" s="341">
        <v>137.74214344974686</v>
      </c>
      <c r="E10" s="341">
        <v>141.6871568938746</v>
      </c>
      <c r="F10" s="341">
        <v>138.60384051364781</v>
      </c>
      <c r="G10" s="341">
        <v>107.30777389545955</v>
      </c>
      <c r="H10" s="341">
        <v>1.7838877403569171</v>
      </c>
      <c r="I10" s="341">
        <v>-3.6020905938101606</v>
      </c>
      <c r="J10" s="341">
        <v>0.59767618728956506</v>
      </c>
      <c r="K10" s="341">
        <v>-2.6134295327132122</v>
      </c>
      <c r="L10" s="341">
        <v>108.33</v>
      </c>
      <c r="M10" s="377" t="s">
        <v>629</v>
      </c>
      <c r="N10" s="325" t="s">
        <v>543</v>
      </c>
      <c r="O10" s="335"/>
      <c r="S10" s="335"/>
      <c r="T10" s="252"/>
    </row>
    <row r="11" spans="1:21" s="253" customFormat="1" ht="30" customHeight="1" thickTop="1" thickBot="1">
      <c r="A11" s="250" t="s">
        <v>517</v>
      </c>
      <c r="B11" s="378" t="s">
        <v>641</v>
      </c>
      <c r="C11" s="344">
        <v>140.83094197836385</v>
      </c>
      <c r="D11" s="344">
        <v>139.65092253486051</v>
      </c>
      <c r="E11" s="344">
        <v>135.71415195906656</v>
      </c>
      <c r="F11" s="344">
        <v>128.85794851889816</v>
      </c>
      <c r="G11" s="344">
        <v>111.43727709925975</v>
      </c>
      <c r="H11" s="344">
        <v>7.2654674566857409</v>
      </c>
      <c r="I11" s="344">
        <v>-1.836880046397809</v>
      </c>
      <c r="J11" s="344">
        <v>-6.777340719882389</v>
      </c>
      <c r="K11" s="344">
        <v>-10.428586093777923</v>
      </c>
      <c r="L11" s="344">
        <v>35.83</v>
      </c>
      <c r="M11" s="257" t="s">
        <v>634</v>
      </c>
      <c r="N11" s="250" t="s">
        <v>517</v>
      </c>
      <c r="O11" s="335"/>
      <c r="S11" s="335"/>
      <c r="T11" s="252"/>
    </row>
    <row r="12" spans="1:21" s="253" customFormat="1" ht="30" customHeight="1" thickTop="1" thickBot="1">
      <c r="A12" s="250" t="s">
        <v>622</v>
      </c>
      <c r="B12" s="378" t="s">
        <v>642</v>
      </c>
      <c r="C12" s="344">
        <v>111.21992716680499</v>
      </c>
      <c r="D12" s="344">
        <v>108.34465045788566</v>
      </c>
      <c r="E12" s="344">
        <v>113.20517978449655</v>
      </c>
      <c r="F12" s="344">
        <v>108.23537426761374</v>
      </c>
      <c r="G12" s="344">
        <v>101.03696607038358</v>
      </c>
      <c r="H12" s="344">
        <v>3.1721755440320578</v>
      </c>
      <c r="I12" s="344">
        <v>-0.53667211360213685</v>
      </c>
      <c r="J12" s="344">
        <v>2.9738253764702023</v>
      </c>
      <c r="K12" s="344">
        <v>-4.8072822045069188</v>
      </c>
      <c r="L12" s="344">
        <v>145.63</v>
      </c>
      <c r="M12" s="257" t="s">
        <v>635</v>
      </c>
      <c r="N12" s="250" t="s">
        <v>622</v>
      </c>
      <c r="O12" s="335"/>
      <c r="S12" s="335"/>
      <c r="T12" s="252"/>
    </row>
    <row r="13" spans="1:21" s="253" customFormat="1" ht="30" customHeight="1" thickTop="1" thickBot="1">
      <c r="A13" s="250" t="s">
        <v>623</v>
      </c>
      <c r="B13" s="378" t="s">
        <v>643</v>
      </c>
      <c r="C13" s="341">
        <v>111.16077011911661</v>
      </c>
      <c r="D13" s="341">
        <v>111.47292079837996</v>
      </c>
      <c r="E13" s="341">
        <v>114.20184454604356</v>
      </c>
      <c r="F13" s="341">
        <v>107.68973934657937</v>
      </c>
      <c r="G13" s="341">
        <v>117.1778711484594</v>
      </c>
      <c r="H13" s="341">
        <v>-3.0775548068651943</v>
      </c>
      <c r="I13" s="341">
        <v>-5.4751855496092929</v>
      </c>
      <c r="J13" s="341">
        <v>-2.9480586176134977</v>
      </c>
      <c r="K13" s="341">
        <v>-5.4814950358037464</v>
      </c>
      <c r="L13" s="341">
        <v>227.41</v>
      </c>
      <c r="M13" s="257" t="s">
        <v>630</v>
      </c>
      <c r="N13" s="250" t="s">
        <v>623</v>
      </c>
      <c r="O13" s="335"/>
      <c r="S13" s="335"/>
      <c r="T13" s="252"/>
    </row>
    <row r="14" spans="1:21" s="253" customFormat="1" ht="30" customHeight="1" thickTop="1" thickBot="1">
      <c r="A14" s="250" t="s">
        <v>624</v>
      </c>
      <c r="B14" s="378" t="s">
        <v>644</v>
      </c>
      <c r="C14" s="344">
        <v>99.998465701254077</v>
      </c>
      <c r="D14" s="344">
        <v>102.64262254545105</v>
      </c>
      <c r="E14" s="344">
        <v>99.858692647841863</v>
      </c>
      <c r="F14" s="344">
        <v>98.161705072231172</v>
      </c>
      <c r="G14" s="344">
        <v>108.11167972348291</v>
      </c>
      <c r="H14" s="344">
        <v>2.0657968054730276</v>
      </c>
      <c r="I14" s="344">
        <v>6.8484676010703396</v>
      </c>
      <c r="J14" s="344">
        <v>6.3769121225993928</v>
      </c>
      <c r="K14" s="344">
        <v>0.42595203980395979</v>
      </c>
      <c r="L14" s="344">
        <v>24.14</v>
      </c>
      <c r="M14" s="257" t="s">
        <v>636</v>
      </c>
      <c r="N14" s="250" t="s">
        <v>624</v>
      </c>
      <c r="O14" s="335"/>
      <c r="S14" s="335"/>
      <c r="T14" s="252"/>
    </row>
    <row r="15" spans="1:21" s="253" customFormat="1" ht="30" customHeight="1" thickTop="1" thickBot="1">
      <c r="A15" s="250" t="s">
        <v>625</v>
      </c>
      <c r="B15" s="378" t="s">
        <v>645</v>
      </c>
      <c r="C15" s="344">
        <v>111.24417411457306</v>
      </c>
      <c r="D15" s="344">
        <v>110.10396006005973</v>
      </c>
      <c r="E15" s="344">
        <v>112.70506506753937</v>
      </c>
      <c r="F15" s="344">
        <v>108.86226828573552</v>
      </c>
      <c r="G15" s="344">
        <v>104.95814528082906</v>
      </c>
      <c r="H15" s="344">
        <v>2.2898047837642821</v>
      </c>
      <c r="I15" s="344">
        <v>-4.7226478337730526</v>
      </c>
      <c r="J15" s="344">
        <v>2.2250142806679207</v>
      </c>
      <c r="K15" s="344">
        <v>-5.6097151448271916</v>
      </c>
      <c r="L15" s="344">
        <v>70.81</v>
      </c>
      <c r="M15" s="257" t="s">
        <v>637</v>
      </c>
      <c r="N15" s="250" t="s">
        <v>625</v>
      </c>
      <c r="O15" s="335"/>
      <c r="S15" s="335"/>
      <c r="T15" s="252"/>
    </row>
    <row r="16" spans="1:21" s="253" customFormat="1" ht="30" customHeight="1" thickTop="1" thickBot="1">
      <c r="A16" s="250" t="s">
        <v>626</v>
      </c>
      <c r="B16" s="378" t="s">
        <v>646</v>
      </c>
      <c r="C16" s="344">
        <v>148.55140009223587</v>
      </c>
      <c r="D16" s="344">
        <v>154.75156671511965</v>
      </c>
      <c r="E16" s="344">
        <v>146.79560017254664</v>
      </c>
      <c r="F16" s="344">
        <v>153.50875291082252</v>
      </c>
      <c r="G16" s="344">
        <v>141.48576713620977</v>
      </c>
      <c r="H16" s="344">
        <v>2.7815633656052228</v>
      </c>
      <c r="I16" s="344">
        <v>5.0546692495609307</v>
      </c>
      <c r="J16" s="344">
        <v>7.1024359165502489</v>
      </c>
      <c r="K16" s="344">
        <v>14.485086198625069</v>
      </c>
      <c r="L16" s="344">
        <v>56.02</v>
      </c>
      <c r="M16" s="257" t="s">
        <v>638</v>
      </c>
      <c r="N16" s="250" t="s">
        <v>626</v>
      </c>
      <c r="O16" s="335"/>
      <c r="S16" s="335"/>
      <c r="T16" s="252"/>
    </row>
    <row r="17" spans="7:7" ht="13.5" thickTop="1">
      <c r="G17" s="39">
        <v>101.59106797289891</v>
      </c>
    </row>
    <row r="18" spans="7:7">
      <c r="G18" s="39">
        <v>114.93471464226067</v>
      </c>
    </row>
    <row r="19" spans="7:7">
      <c r="G19" s="39">
        <v>112.58697221713606</v>
      </c>
    </row>
    <row r="20" spans="7:7">
      <c r="G20" s="39">
        <v>112.58697221713606</v>
      </c>
    </row>
    <row r="21" spans="7:7">
      <c r="G21" s="39">
        <v>131.84393776807431</v>
      </c>
    </row>
    <row r="22" spans="7:7">
      <c r="G22" s="39">
        <v>131.84393776807431</v>
      </c>
    </row>
  </sheetData>
  <mergeCells count="11">
    <mergeCell ref="N4:N5"/>
    <mergeCell ref="B1:M1"/>
    <mergeCell ref="B2:M2"/>
    <mergeCell ref="A4:A5"/>
    <mergeCell ref="B4:B5"/>
    <mergeCell ref="C4:G4"/>
    <mergeCell ref="H4:K4"/>
    <mergeCell ref="L4:L5"/>
    <mergeCell ref="M4:M5"/>
    <mergeCell ref="M3:N3"/>
    <mergeCell ref="A3:B3"/>
  </mergeCells>
  <printOptions horizontalCentered="1" verticalCentered="1"/>
  <pageMargins left="0" right="0" top="0" bottom="0" header="0.31496062992125984" footer="0.31496062992125984"/>
  <pageSetup paperSize="9" scale="75" orientation="landscape" r:id="rId1"/>
  <headerFooter>
    <oddFooter>&amp;L_x000D_&amp;1#&amp;"Aptos"&amp;10&amp;K13A10E Classification: C0 Public - تصنيف الوثيقة عام</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C535A-2D17-4760-B8D6-4BE4E9A103A9}">
  <sheetPr codeName="Sheet21"/>
  <dimension ref="A39:J77"/>
  <sheetViews>
    <sheetView rightToLeft="1" view="pageBreakPreview" topLeftCell="A64" zoomScaleSheetLayoutView="100" workbookViewId="0">
      <selection activeCell="E74" sqref="E74"/>
    </sheetView>
  </sheetViews>
  <sheetFormatPr defaultColWidth="8.85546875" defaultRowHeight="15"/>
  <cols>
    <col min="1" max="4" width="18.7109375" customWidth="1"/>
    <col min="5" max="5" width="24" customWidth="1"/>
    <col min="6" max="6" width="28.140625" customWidth="1"/>
    <col min="7" max="7" width="14.85546875" customWidth="1"/>
    <col min="8" max="9" width="18.7109375" customWidth="1"/>
    <col min="10" max="10" width="15" customWidth="1"/>
    <col min="14" max="14" width="39.85546875" customWidth="1"/>
  </cols>
  <sheetData>
    <row r="39" spans="1:10" ht="15.75">
      <c r="A39" s="492" t="s">
        <v>647</v>
      </c>
      <c r="B39" s="492"/>
      <c r="C39" s="492"/>
      <c r="D39" s="492"/>
      <c r="E39" s="492"/>
      <c r="F39" s="492"/>
      <c r="G39" s="492"/>
      <c r="H39" s="93"/>
      <c r="I39" s="93"/>
      <c r="J39" s="93"/>
    </row>
    <row r="62" ht="24.75" customHeight="1"/>
    <row r="65" spans="1:5" ht="33" customHeight="1">
      <c r="A65" s="239" t="s">
        <v>661</v>
      </c>
      <c r="B65" s="239" t="s">
        <v>660</v>
      </c>
      <c r="C65" s="239" t="s">
        <v>659</v>
      </c>
      <c r="D65" s="239" t="s">
        <v>658</v>
      </c>
    </row>
    <row r="66" spans="1:5" ht="43.5" customHeight="1" thickBot="1">
      <c r="A66" s="114">
        <f>'112'!H6</f>
        <v>0.63012272178816886</v>
      </c>
      <c r="B66" s="115">
        <f>'112'!I6</f>
        <v>0.41566187366485963</v>
      </c>
      <c r="C66" s="114">
        <f>'112'!J6</f>
        <v>2.0746861584085536</v>
      </c>
      <c r="D66" s="114">
        <v>-2.5764558620519722</v>
      </c>
      <c r="E66" s="44" t="s">
        <v>393</v>
      </c>
    </row>
    <row r="67" spans="1:5" ht="43.5" customHeight="1" thickTop="1" thickBot="1">
      <c r="A67" s="116">
        <f>'112'!H7</f>
        <v>3.3940956714961743</v>
      </c>
      <c r="B67" s="117">
        <f>'112'!I7</f>
        <v>6.2776774119954553</v>
      </c>
      <c r="C67" s="116">
        <f>'112'!J7</f>
        <v>1.491542090140257</v>
      </c>
      <c r="D67" s="116">
        <v>-0.82873459361769619</v>
      </c>
      <c r="E67" s="259" t="s">
        <v>648</v>
      </c>
    </row>
    <row r="68" spans="1:5" ht="43.5" customHeight="1" thickTop="1" thickBot="1">
      <c r="A68" s="118">
        <f>'112'!H8</f>
        <v>-1.2488086124268563</v>
      </c>
      <c r="B68" s="119">
        <f>'112'!I8</f>
        <v>-9.0420520933942896</v>
      </c>
      <c r="C68" s="118">
        <f>'112'!J8</f>
        <v>-7.1154364726413917</v>
      </c>
      <c r="D68" s="118">
        <v>-3.0185645950537605</v>
      </c>
      <c r="E68" s="260" t="s">
        <v>649</v>
      </c>
    </row>
    <row r="69" spans="1:5" ht="43.5" customHeight="1" thickTop="1" thickBot="1">
      <c r="A69" s="118">
        <f>'112'!H9</f>
        <v>-13.098241184715121</v>
      </c>
      <c r="B69" s="119">
        <f>'112'!I9</f>
        <v>-16.040664286915302</v>
      </c>
      <c r="C69" s="118">
        <f>'112'!J9</f>
        <v>-10.830509888019407</v>
      </c>
      <c r="D69" s="118">
        <v>2.5212645436807293</v>
      </c>
      <c r="E69" s="261" t="s">
        <v>650</v>
      </c>
    </row>
    <row r="70" spans="1:5" ht="43.5" customHeight="1" thickTop="1" thickBot="1">
      <c r="A70" s="118">
        <f>'112'!H10</f>
        <v>1.7838877403569171</v>
      </c>
      <c r="B70" s="119">
        <f>'112'!I10</f>
        <v>-3.6020905938101606</v>
      </c>
      <c r="C70" s="118">
        <f>'112'!J10</f>
        <v>0.59767618728956506</v>
      </c>
      <c r="D70" s="118">
        <v>-4.3628802547785881</v>
      </c>
      <c r="E70" s="261" t="s">
        <v>651</v>
      </c>
    </row>
    <row r="71" spans="1:5" ht="43.5" customHeight="1" thickTop="1" thickBot="1">
      <c r="A71" s="114">
        <f>'112'!H11</f>
        <v>7.2654674566857409</v>
      </c>
      <c r="B71" s="115">
        <f>'112'!I11</f>
        <v>-1.836880046397809</v>
      </c>
      <c r="C71" s="114">
        <f>'112'!J11</f>
        <v>-6.777340719882389</v>
      </c>
      <c r="D71" s="114">
        <v>0</v>
      </c>
      <c r="E71" s="261" t="s">
        <v>652</v>
      </c>
    </row>
    <row r="72" spans="1:5" ht="43.5" customHeight="1" thickTop="1" thickBot="1">
      <c r="A72" s="116">
        <f>'112'!H12</f>
        <v>3.1721755440320578</v>
      </c>
      <c r="B72" s="117">
        <f>'112'!I12</f>
        <v>-0.53667211360213685</v>
      </c>
      <c r="C72" s="116">
        <f>'112'!J12</f>
        <v>2.9738253764702023</v>
      </c>
      <c r="D72" s="116">
        <v>-3.3677177273901293E-2</v>
      </c>
      <c r="E72" s="262" t="s">
        <v>656</v>
      </c>
    </row>
    <row r="73" spans="1:5" ht="43.5" customHeight="1" thickTop="1" thickBot="1">
      <c r="A73" s="118">
        <f>'112'!H13</f>
        <v>-3.0775548068651943</v>
      </c>
      <c r="B73" s="119">
        <f>'112'!I13</f>
        <v>-5.4751855496092929</v>
      </c>
      <c r="C73" s="118">
        <f>'112'!J13</f>
        <v>-2.9480586176134977</v>
      </c>
      <c r="D73" s="118">
        <v>-2.2252806908833946</v>
      </c>
      <c r="E73" s="262" t="s">
        <v>653</v>
      </c>
    </row>
    <row r="74" spans="1:5" ht="43.5" customHeight="1" thickTop="1" thickBot="1">
      <c r="A74" s="118">
        <f>'112'!H14</f>
        <v>2.0657968054730276</v>
      </c>
      <c r="B74" s="119">
        <f>'112'!I14</f>
        <v>6.8484676010703396</v>
      </c>
      <c r="C74" s="118">
        <f>'112'!J14</f>
        <v>6.3769121225993928</v>
      </c>
      <c r="D74" s="118">
        <v>-3.76924672335889</v>
      </c>
      <c r="E74" s="262" t="s">
        <v>798</v>
      </c>
    </row>
    <row r="75" spans="1:5" ht="43.5" customHeight="1" thickTop="1" thickBot="1">
      <c r="A75" s="118">
        <f>'112'!H15</f>
        <v>2.2898047837642821</v>
      </c>
      <c r="B75" s="119">
        <f>'112'!I15</f>
        <v>-4.7226478337730526</v>
      </c>
      <c r="C75" s="118">
        <f>'112'!J15</f>
        <v>2.2250142806679207</v>
      </c>
      <c r="D75" s="118">
        <v>-3.4187108505527277</v>
      </c>
      <c r="E75" s="262" t="s">
        <v>655</v>
      </c>
    </row>
    <row r="76" spans="1:5" ht="43.5" customHeight="1" thickTop="1" thickBot="1">
      <c r="A76" s="114">
        <f>'112'!H16</f>
        <v>2.7815633656052228</v>
      </c>
      <c r="B76" s="115">
        <f>'112'!I16</f>
        <v>5.0546692495609307</v>
      </c>
      <c r="C76" s="114">
        <f>'112'!J16</f>
        <v>7.1024359165502489</v>
      </c>
      <c r="D76" s="114">
        <v>-1.3674392877675245E-2</v>
      </c>
      <c r="E76" s="262" t="s">
        <v>654</v>
      </c>
    </row>
    <row r="77" spans="1:5" ht="15.75" thickTop="1"/>
  </sheetData>
  <mergeCells count="1">
    <mergeCell ref="A39:G39"/>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12DA7-9571-4D66-9960-F4875AFB877C}">
  <sheetPr codeName="Sheet22"/>
  <dimension ref="A1:U17"/>
  <sheetViews>
    <sheetView rightToLeft="1" view="pageBreakPreview" topLeftCell="A8" zoomScaleNormal="100" zoomScaleSheetLayoutView="100" workbookViewId="0">
      <selection activeCell="A18" sqref="A18"/>
    </sheetView>
  </sheetViews>
  <sheetFormatPr defaultColWidth="10.42578125" defaultRowHeight="12.75"/>
  <cols>
    <col min="1" max="1" width="6.7109375" style="39" customWidth="1"/>
    <col min="2" max="2" width="40.5703125" style="39" customWidth="1"/>
    <col min="3" max="3" width="7.28515625" style="40" customWidth="1"/>
    <col min="4" max="4" width="7.7109375" style="40" customWidth="1"/>
    <col min="5" max="6" width="7.28515625" style="40" customWidth="1"/>
    <col min="7" max="7" width="9.140625" style="39" customWidth="1"/>
    <col min="8" max="8" width="7.7109375" style="106" customWidth="1"/>
    <col min="9" max="9" width="8.7109375" style="106" customWidth="1"/>
    <col min="10" max="11" width="7.7109375" style="106" customWidth="1"/>
    <col min="12" max="12" width="9.5703125" style="39" customWidth="1"/>
    <col min="13" max="13" width="40.5703125" style="40" customWidth="1"/>
    <col min="14" max="14" width="6.7109375" style="39" customWidth="1"/>
    <col min="15" max="16384" width="10.42578125" style="39"/>
  </cols>
  <sheetData>
    <row r="1" spans="1:21" s="328" customFormat="1" ht="62.25" customHeight="1">
      <c r="B1" s="527" t="s">
        <v>663</v>
      </c>
      <c r="C1" s="527"/>
      <c r="D1" s="527"/>
      <c r="E1" s="527"/>
      <c r="F1" s="527"/>
      <c r="G1" s="527"/>
      <c r="H1" s="527"/>
      <c r="I1" s="527"/>
      <c r="J1" s="527"/>
      <c r="K1" s="527"/>
      <c r="L1" s="527"/>
      <c r="M1" s="527"/>
    </row>
    <row r="2" spans="1:21" s="328" customFormat="1" ht="47.65" customHeight="1">
      <c r="B2" s="528" t="s">
        <v>788</v>
      </c>
      <c r="C2" s="528"/>
      <c r="D2" s="528"/>
      <c r="E2" s="528"/>
      <c r="F2" s="528"/>
      <c r="G2" s="528"/>
      <c r="H2" s="528"/>
      <c r="I2" s="528"/>
      <c r="J2" s="528"/>
      <c r="K2" s="528"/>
      <c r="L2" s="528"/>
      <c r="M2" s="528"/>
    </row>
    <row r="3" spans="1:21" s="315" customFormat="1" ht="15.75">
      <c r="A3" s="534" t="s">
        <v>708</v>
      </c>
      <c r="B3" s="534"/>
      <c r="C3" s="316"/>
      <c r="D3" s="316"/>
      <c r="E3" s="316"/>
      <c r="F3" s="316"/>
      <c r="G3" s="316"/>
      <c r="H3" s="330"/>
      <c r="I3" s="330"/>
      <c r="J3" s="330"/>
      <c r="K3" s="330"/>
      <c r="L3" s="316"/>
      <c r="M3" s="535" t="s">
        <v>709</v>
      </c>
      <c r="N3" s="535"/>
    </row>
    <row r="4" spans="1:21" s="331" customFormat="1" ht="25.15" customHeight="1">
      <c r="A4" s="523" t="s">
        <v>403</v>
      </c>
      <c r="B4" s="523" t="s">
        <v>49</v>
      </c>
      <c r="C4" s="529">
        <v>2023</v>
      </c>
      <c r="D4" s="530"/>
      <c r="E4" s="530"/>
      <c r="F4" s="530"/>
      <c r="G4" s="531"/>
      <c r="H4" s="529" t="s">
        <v>406</v>
      </c>
      <c r="I4" s="530"/>
      <c r="J4" s="530"/>
      <c r="K4" s="531"/>
      <c r="L4" s="532" t="s">
        <v>688</v>
      </c>
      <c r="M4" s="525" t="s">
        <v>50</v>
      </c>
      <c r="N4" s="523" t="s">
        <v>482</v>
      </c>
    </row>
    <row r="5" spans="1:21" s="319" customFormat="1" ht="52.5" customHeight="1">
      <c r="A5" s="524"/>
      <c r="B5" s="524"/>
      <c r="C5" s="339" t="s">
        <v>490</v>
      </c>
      <c r="D5" s="339" t="s">
        <v>491</v>
      </c>
      <c r="E5" s="339" t="s">
        <v>492</v>
      </c>
      <c r="F5" s="339" t="s">
        <v>493</v>
      </c>
      <c r="G5" s="332" t="s">
        <v>63</v>
      </c>
      <c r="H5" s="333" t="s">
        <v>661</v>
      </c>
      <c r="I5" s="334" t="s">
        <v>660</v>
      </c>
      <c r="J5" s="334" t="s">
        <v>659</v>
      </c>
      <c r="K5" s="334" t="s">
        <v>658</v>
      </c>
      <c r="L5" s="533"/>
      <c r="M5" s="526"/>
      <c r="N5" s="524"/>
    </row>
    <row r="6" spans="1:21" s="253" customFormat="1" ht="34.9" customHeight="1" thickBot="1">
      <c r="A6" s="150" t="s">
        <v>618</v>
      </c>
      <c r="B6" s="129" t="s">
        <v>619</v>
      </c>
      <c r="C6" s="236">
        <v>135.69293839986636</v>
      </c>
      <c r="D6" s="236">
        <v>122.96426589934943</v>
      </c>
      <c r="E6" s="236">
        <v>121.0706137808331</v>
      </c>
      <c r="F6" s="236">
        <v>113.1725387357959</v>
      </c>
      <c r="G6" s="236">
        <v>123.2250892039612</v>
      </c>
      <c r="H6" s="236">
        <v>0.91</v>
      </c>
      <c r="I6" s="236">
        <v>0.79</v>
      </c>
      <c r="J6" s="236">
        <v>0.77</v>
      </c>
      <c r="K6" s="236">
        <v>0.83</v>
      </c>
      <c r="L6" s="236">
        <v>10000.000000000004</v>
      </c>
      <c r="M6" s="128" t="s">
        <v>627</v>
      </c>
      <c r="N6" s="150" t="s">
        <v>618</v>
      </c>
      <c r="O6" s="335"/>
      <c r="P6" s="336"/>
      <c r="S6" s="335"/>
      <c r="T6" s="252"/>
      <c r="U6" s="337"/>
    </row>
    <row r="7" spans="1:21" s="253" customFormat="1" ht="30" customHeight="1" thickTop="1" thickBot="1">
      <c r="A7" s="320" t="s">
        <v>510</v>
      </c>
      <c r="B7" s="376" t="s">
        <v>620</v>
      </c>
      <c r="C7" s="118">
        <v>68.040996227651775</v>
      </c>
      <c r="D7" s="118">
        <v>76.350222021203379</v>
      </c>
      <c r="E7" s="118">
        <v>76.944067645703612</v>
      </c>
      <c r="F7" s="118">
        <v>76.260569021655513</v>
      </c>
      <c r="G7" s="118">
        <v>74.398963729053563</v>
      </c>
      <c r="H7" s="118">
        <v>0.84</v>
      </c>
      <c r="I7" s="118">
        <v>0.99</v>
      </c>
      <c r="J7" s="118">
        <v>1.21</v>
      </c>
      <c r="K7" s="118">
        <v>1.2</v>
      </c>
      <c r="L7" s="118">
        <v>0.65431692822553877</v>
      </c>
      <c r="M7" s="377" t="s">
        <v>632</v>
      </c>
      <c r="N7" s="320" t="s">
        <v>510</v>
      </c>
      <c r="O7" s="335"/>
      <c r="S7" s="335"/>
      <c r="T7" s="252"/>
      <c r="U7" s="337"/>
    </row>
    <row r="8" spans="1:21" s="253" customFormat="1" ht="30" customHeight="1" thickTop="1" thickBot="1">
      <c r="A8" s="250" t="s">
        <v>0</v>
      </c>
      <c r="B8" s="378" t="s">
        <v>631</v>
      </c>
      <c r="C8" s="118">
        <v>130.42458253265579</v>
      </c>
      <c r="D8" s="118">
        <v>124.59707899259294</v>
      </c>
      <c r="E8" s="118">
        <v>124.59168411428989</v>
      </c>
      <c r="F8" s="118">
        <v>124.59168411428989</v>
      </c>
      <c r="G8" s="118">
        <v>126.05125743845713</v>
      </c>
      <c r="H8" s="118">
        <v>1.0900000000000001</v>
      </c>
      <c r="I8" s="118">
        <v>1.04</v>
      </c>
      <c r="J8" s="118">
        <v>0.96</v>
      </c>
      <c r="K8" s="118">
        <v>0.92</v>
      </c>
      <c r="L8" s="118">
        <v>2.6553864394197529E-2</v>
      </c>
      <c r="M8" s="257" t="s">
        <v>633</v>
      </c>
      <c r="N8" s="250" t="s">
        <v>0</v>
      </c>
      <c r="O8" s="335"/>
      <c r="S8" s="335"/>
      <c r="T8" s="252"/>
    </row>
    <row r="9" spans="1:21" s="253" customFormat="1" ht="30" customHeight="1" thickTop="1" thickBot="1">
      <c r="A9" s="250" t="s">
        <v>621</v>
      </c>
      <c r="B9" s="378" t="s">
        <v>639</v>
      </c>
      <c r="C9" s="118">
        <v>108.48191914118547</v>
      </c>
      <c r="D9" s="118">
        <v>106.60081832243138</v>
      </c>
      <c r="E9" s="118">
        <v>109.38718946888737</v>
      </c>
      <c r="F9" s="118">
        <v>108.63594317907462</v>
      </c>
      <c r="G9" s="118">
        <v>108.27646752789471</v>
      </c>
      <c r="H9" s="118">
        <v>0.73</v>
      </c>
      <c r="I9" s="118">
        <v>0.72</v>
      </c>
      <c r="J9" s="118">
        <v>0.81</v>
      </c>
      <c r="K9" s="118">
        <v>0.76</v>
      </c>
      <c r="L9" s="118">
        <v>47.936651988247284</v>
      </c>
      <c r="M9" s="257" t="s">
        <v>628</v>
      </c>
      <c r="N9" s="250" t="s">
        <v>621</v>
      </c>
      <c r="O9" s="335"/>
      <c r="S9" s="335"/>
      <c r="T9" s="252"/>
    </row>
    <row r="10" spans="1:21" s="253" customFormat="1" ht="30" customHeight="1" thickTop="1" thickBot="1">
      <c r="A10" s="325" t="s">
        <v>543</v>
      </c>
      <c r="B10" s="378" t="s">
        <v>640</v>
      </c>
      <c r="C10" s="118">
        <v>137.92872478727745</v>
      </c>
      <c r="D10" s="118">
        <v>124.01970315888542</v>
      </c>
      <c r="E10" s="118">
        <v>123.22712081678301</v>
      </c>
      <c r="F10" s="118">
        <v>114.16228841653665</v>
      </c>
      <c r="G10" s="118">
        <v>124.83445929487061</v>
      </c>
      <c r="H10" s="118">
        <v>0.93</v>
      </c>
      <c r="I10" s="118">
        <v>0.8</v>
      </c>
      <c r="J10" s="118">
        <v>0.77</v>
      </c>
      <c r="K10" s="118">
        <v>0.83</v>
      </c>
      <c r="L10" s="118">
        <v>8877.578512359265</v>
      </c>
      <c r="M10" s="377" t="s">
        <v>629</v>
      </c>
      <c r="N10" s="325" t="s">
        <v>543</v>
      </c>
      <c r="O10" s="335"/>
      <c r="S10" s="335"/>
      <c r="T10" s="252"/>
    </row>
    <row r="11" spans="1:21" s="253" customFormat="1" ht="30" customHeight="1" thickTop="1" thickBot="1">
      <c r="A11" s="250" t="s">
        <v>517</v>
      </c>
      <c r="B11" s="378" t="s">
        <v>641</v>
      </c>
      <c r="C11" s="118">
        <v>109.46365078479947</v>
      </c>
      <c r="D11" s="118">
        <v>109.33198259996746</v>
      </c>
      <c r="E11" s="118">
        <v>109.46365078479947</v>
      </c>
      <c r="F11" s="118">
        <v>109.46365078479947</v>
      </c>
      <c r="G11" s="118">
        <v>109.43073373859147</v>
      </c>
      <c r="H11" s="118">
        <v>1</v>
      </c>
      <c r="I11" s="118">
        <v>1</v>
      </c>
      <c r="J11" s="118">
        <v>1</v>
      </c>
      <c r="K11" s="118">
        <v>1</v>
      </c>
      <c r="L11" s="118">
        <v>1.5377551778656484E-2</v>
      </c>
      <c r="M11" s="257" t="s">
        <v>634</v>
      </c>
      <c r="N11" s="250" t="s">
        <v>517</v>
      </c>
      <c r="O11" s="335"/>
      <c r="S11" s="335"/>
      <c r="T11" s="252"/>
    </row>
    <row r="12" spans="1:21" s="253" customFormat="1" ht="30" customHeight="1" thickTop="1" thickBot="1">
      <c r="A12" s="250" t="s">
        <v>622</v>
      </c>
      <c r="B12" s="378" t="s">
        <v>642</v>
      </c>
      <c r="C12" s="118">
        <v>122.31398887907649</v>
      </c>
      <c r="D12" s="118">
        <v>117.74826828330629</v>
      </c>
      <c r="E12" s="118">
        <v>104.05889687501701</v>
      </c>
      <c r="F12" s="118">
        <v>105.76164554226666</v>
      </c>
      <c r="G12" s="118">
        <v>112.47069989491661</v>
      </c>
      <c r="H12" s="118">
        <v>0.78</v>
      </c>
      <c r="I12" s="118">
        <v>0.72</v>
      </c>
      <c r="J12" s="118">
        <v>0.76</v>
      </c>
      <c r="K12" s="118">
        <v>0.8</v>
      </c>
      <c r="L12" s="118">
        <v>804.80959731339942</v>
      </c>
      <c r="M12" s="257" t="s">
        <v>635</v>
      </c>
      <c r="N12" s="250" t="s">
        <v>622</v>
      </c>
      <c r="O12" s="335"/>
      <c r="S12" s="335"/>
      <c r="T12" s="252"/>
    </row>
    <row r="13" spans="1:21" s="253" customFormat="1" ht="30" customHeight="1" thickTop="1" thickBot="1">
      <c r="A13" s="250" t="s">
        <v>623</v>
      </c>
      <c r="B13" s="378" t="s">
        <v>643</v>
      </c>
      <c r="C13" s="118">
        <v>107.19092058969153</v>
      </c>
      <c r="D13" s="118">
        <v>106.97026923067392</v>
      </c>
      <c r="E13" s="118">
        <v>103.09236041438716</v>
      </c>
      <c r="F13" s="118">
        <v>103.73734924031535</v>
      </c>
      <c r="G13" s="118">
        <v>105.24772486876699</v>
      </c>
      <c r="H13" s="118">
        <v>0.81</v>
      </c>
      <c r="I13" s="118">
        <v>0.81</v>
      </c>
      <c r="J13" s="118">
        <v>0.81</v>
      </c>
      <c r="K13" s="118">
        <v>0.83</v>
      </c>
      <c r="L13" s="118">
        <v>263.04599473570141</v>
      </c>
      <c r="M13" s="257" t="s">
        <v>630</v>
      </c>
      <c r="N13" s="250" t="s">
        <v>623</v>
      </c>
      <c r="O13" s="335"/>
      <c r="S13" s="335"/>
      <c r="T13" s="252"/>
    </row>
    <row r="14" spans="1:21" s="253" customFormat="1" ht="30" customHeight="1" thickTop="1" thickBot="1">
      <c r="A14" s="250" t="s">
        <v>624</v>
      </c>
      <c r="B14" s="378" t="s">
        <v>644</v>
      </c>
      <c r="C14" s="118">
        <v>93.941755388807451</v>
      </c>
      <c r="D14" s="118">
        <v>96.208542765057061</v>
      </c>
      <c r="E14" s="118">
        <v>98.351628508697857</v>
      </c>
      <c r="F14" s="118">
        <v>96.569458490341958</v>
      </c>
      <c r="G14" s="118">
        <v>96.267846288226082</v>
      </c>
      <c r="H14" s="118">
        <v>0.93</v>
      </c>
      <c r="I14" s="118">
        <v>1.03</v>
      </c>
      <c r="J14" s="118">
        <v>0.9</v>
      </c>
      <c r="K14" s="118">
        <v>0.9</v>
      </c>
      <c r="L14" s="118">
        <v>4.5494711951165483</v>
      </c>
      <c r="M14" s="257" t="s">
        <v>636</v>
      </c>
      <c r="N14" s="250" t="s">
        <v>624</v>
      </c>
      <c r="O14" s="335"/>
      <c r="S14" s="335"/>
      <c r="T14" s="252"/>
    </row>
    <row r="15" spans="1:21" s="253" customFormat="1" ht="30" customHeight="1" thickTop="1" thickBot="1">
      <c r="A15" s="250" t="s">
        <v>625</v>
      </c>
      <c r="B15" s="378" t="s">
        <v>645</v>
      </c>
      <c r="C15" s="118">
        <v>103.80784860273349</v>
      </c>
      <c r="D15" s="118">
        <v>102.94391960239813</v>
      </c>
      <c r="E15" s="118">
        <v>98.098034462093622</v>
      </c>
      <c r="F15" s="118">
        <v>96.298542777311468</v>
      </c>
      <c r="G15" s="118">
        <v>100.28708636113417</v>
      </c>
      <c r="H15" s="118">
        <v>0.98</v>
      </c>
      <c r="I15" s="118">
        <v>1.01</v>
      </c>
      <c r="J15" s="118">
        <v>1.05</v>
      </c>
      <c r="K15" s="118">
        <v>0.99</v>
      </c>
      <c r="L15" s="118">
        <v>1.3736793100455331</v>
      </c>
      <c r="M15" s="257" t="s">
        <v>637</v>
      </c>
      <c r="N15" s="250" t="s">
        <v>625</v>
      </c>
      <c r="O15" s="335"/>
      <c r="S15" s="335"/>
      <c r="T15" s="252"/>
    </row>
    <row r="16" spans="1:21" s="253" customFormat="1" ht="30" customHeight="1" thickTop="1" thickBot="1">
      <c r="A16" s="250" t="s">
        <v>626</v>
      </c>
      <c r="B16" s="378" t="s">
        <v>646</v>
      </c>
      <c r="C16" s="118">
        <v>78.740122606008413</v>
      </c>
      <c r="D16" s="118">
        <v>83.960622172247554</v>
      </c>
      <c r="E16" s="118">
        <v>88.398887357481854</v>
      </c>
      <c r="F16" s="118">
        <v>88.398887357481854</v>
      </c>
      <c r="G16" s="118">
        <v>84.874629873304912</v>
      </c>
      <c r="H16" s="118">
        <v>0.99</v>
      </c>
      <c r="I16" s="118">
        <v>1.01</v>
      </c>
      <c r="J16" s="118">
        <v>1.1200000000000001</v>
      </c>
      <c r="K16" s="118">
        <v>1.1200000000000001</v>
      </c>
      <c r="L16" s="118">
        <v>9.8447538291226537E-3</v>
      </c>
      <c r="M16" s="257" t="s">
        <v>638</v>
      </c>
      <c r="N16" s="250" t="s">
        <v>626</v>
      </c>
      <c r="O16" s="335"/>
      <c r="S16" s="335"/>
      <c r="T16" s="252"/>
    </row>
    <row r="17" spans="3:6" ht="13.5" thickTop="1">
      <c r="C17" s="39"/>
      <c r="D17" s="39"/>
      <c r="E17" s="39"/>
      <c r="F17" s="39"/>
    </row>
  </sheetData>
  <mergeCells count="11">
    <mergeCell ref="N4:N5"/>
    <mergeCell ref="B1:M1"/>
    <mergeCell ref="B2:M2"/>
    <mergeCell ref="A4:A5"/>
    <mergeCell ref="B4:B5"/>
    <mergeCell ref="C4:G4"/>
    <mergeCell ref="H4:K4"/>
    <mergeCell ref="L4:L5"/>
    <mergeCell ref="M4:M5"/>
    <mergeCell ref="M3:N3"/>
    <mergeCell ref="A3:B3"/>
  </mergeCells>
  <printOptions horizontalCentered="1" verticalCentered="1"/>
  <pageMargins left="0" right="0" top="0" bottom="0" header="0.31496062992125984" footer="0.31496062992125984"/>
  <pageSetup paperSize="9" scale="75" orientation="landscape" r:id="rId1"/>
  <headerFooter>
    <oddFooter>&amp;L_x000D_&amp;1#&amp;"Aptos"&amp;10&amp;K13A10E Classification: C0 Public - تصنيف الوثيقة عام</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9FA9-0939-49F2-B29B-7F1AC073C5C5}">
  <sheetPr codeName="Sheet23"/>
  <dimension ref="A39:J79"/>
  <sheetViews>
    <sheetView rightToLeft="1" view="pageBreakPreview" topLeftCell="A4" zoomScaleSheetLayoutView="100" workbookViewId="0">
      <selection activeCell="G73" sqref="G73"/>
    </sheetView>
  </sheetViews>
  <sheetFormatPr defaultColWidth="8.85546875" defaultRowHeight="15"/>
  <cols>
    <col min="1" max="4" width="18.7109375" customWidth="1"/>
    <col min="5" max="5" width="24" customWidth="1"/>
    <col min="6" max="6" width="28.140625" customWidth="1"/>
    <col min="7" max="7" width="14.85546875" customWidth="1"/>
    <col min="8" max="9" width="18.7109375" customWidth="1"/>
    <col min="10" max="10" width="15" customWidth="1"/>
    <col min="14" max="14" width="39.85546875" customWidth="1"/>
  </cols>
  <sheetData>
    <row r="39" spans="1:10" ht="15.75">
      <c r="A39" s="492" t="s">
        <v>657</v>
      </c>
      <c r="B39" s="492"/>
      <c r="C39" s="492"/>
      <c r="D39" s="492"/>
      <c r="E39" s="492"/>
      <c r="F39" s="492"/>
      <c r="G39" s="492"/>
      <c r="H39" s="93"/>
      <c r="I39" s="93"/>
      <c r="J39" s="93"/>
    </row>
    <row r="64" ht="24.75" customHeight="1"/>
    <row r="67" spans="1:5" ht="33" customHeight="1">
      <c r="A67" s="239" t="s">
        <v>661</v>
      </c>
      <c r="B67" s="239" t="s">
        <v>660</v>
      </c>
      <c r="C67" s="239" t="s">
        <v>659</v>
      </c>
      <c r="D67" s="239" t="s">
        <v>658</v>
      </c>
    </row>
    <row r="68" spans="1:5" ht="43.5" customHeight="1" thickBot="1">
      <c r="A68" s="114">
        <f>'113'!H6</f>
        <v>0.91</v>
      </c>
      <c r="B68" s="115">
        <f>'113'!I6</f>
        <v>0.79</v>
      </c>
      <c r="C68" s="114">
        <f>'113'!J6</f>
        <v>0.77</v>
      </c>
      <c r="D68" s="114">
        <f>'113'!K6</f>
        <v>0.83</v>
      </c>
      <c r="E68" s="44" t="s">
        <v>393</v>
      </c>
    </row>
    <row r="69" spans="1:5" ht="43.5" customHeight="1" thickTop="1" thickBot="1">
      <c r="A69" s="116">
        <f>'113'!H7</f>
        <v>0.84</v>
      </c>
      <c r="B69" s="117">
        <f>'113'!I7</f>
        <v>0.99</v>
      </c>
      <c r="C69" s="116">
        <f>'113'!J7</f>
        <v>1.21</v>
      </c>
      <c r="D69" s="116">
        <f>'113'!K7</f>
        <v>1.2</v>
      </c>
      <c r="E69" s="259" t="s">
        <v>648</v>
      </c>
    </row>
    <row r="70" spans="1:5" ht="43.5" customHeight="1" thickTop="1" thickBot="1">
      <c r="A70" s="118">
        <f>'113'!H8</f>
        <v>1.0900000000000001</v>
      </c>
      <c r="B70" s="119">
        <f>'113'!I8</f>
        <v>1.04</v>
      </c>
      <c r="C70" s="118">
        <f>'113'!J8</f>
        <v>0.96</v>
      </c>
      <c r="D70" s="118">
        <f>'113'!K8</f>
        <v>0.92</v>
      </c>
      <c r="E70" s="260" t="s">
        <v>649</v>
      </c>
    </row>
    <row r="71" spans="1:5" ht="43.5" customHeight="1" thickTop="1" thickBot="1">
      <c r="A71" s="118">
        <f>'113'!H9</f>
        <v>0.73</v>
      </c>
      <c r="B71" s="119">
        <f>'113'!I9</f>
        <v>0.72</v>
      </c>
      <c r="C71" s="118">
        <f>'113'!J9</f>
        <v>0.81</v>
      </c>
      <c r="D71" s="118">
        <f>'113'!K9</f>
        <v>0.76</v>
      </c>
      <c r="E71" s="261" t="s">
        <v>650</v>
      </c>
    </row>
    <row r="72" spans="1:5" ht="43.5" customHeight="1" thickTop="1" thickBot="1">
      <c r="A72" s="118">
        <f>'113'!H10</f>
        <v>0.93</v>
      </c>
      <c r="B72" s="119">
        <f>'113'!I10</f>
        <v>0.8</v>
      </c>
      <c r="C72" s="118">
        <f>'113'!J10</f>
        <v>0.77</v>
      </c>
      <c r="D72" s="118">
        <f>'113'!K10</f>
        <v>0.83</v>
      </c>
      <c r="E72" s="261" t="s">
        <v>651</v>
      </c>
    </row>
    <row r="73" spans="1:5" ht="43.5" customHeight="1" thickTop="1" thickBot="1">
      <c r="A73" s="114">
        <f>'113'!H11</f>
        <v>1</v>
      </c>
      <c r="B73" s="115">
        <f>'113'!I11</f>
        <v>1</v>
      </c>
      <c r="C73" s="114">
        <f>'113'!J11</f>
        <v>1</v>
      </c>
      <c r="D73" s="114">
        <f>'113'!K11</f>
        <v>1</v>
      </c>
      <c r="E73" s="261" t="s">
        <v>652</v>
      </c>
    </row>
    <row r="74" spans="1:5" ht="43.5" customHeight="1" thickTop="1" thickBot="1">
      <c r="A74" s="116">
        <f>'113'!H12</f>
        <v>0.78</v>
      </c>
      <c r="B74" s="117">
        <f>'113'!I12</f>
        <v>0.72</v>
      </c>
      <c r="C74" s="116">
        <f>'113'!J12</f>
        <v>0.76</v>
      </c>
      <c r="D74" s="116">
        <f>'113'!K12</f>
        <v>0.8</v>
      </c>
      <c r="E74" s="262" t="s">
        <v>656</v>
      </c>
    </row>
    <row r="75" spans="1:5" ht="43.5" customHeight="1" thickTop="1" thickBot="1">
      <c r="A75" s="118">
        <f>'113'!H13</f>
        <v>0.81</v>
      </c>
      <c r="B75" s="119">
        <f>'113'!I13</f>
        <v>0.81</v>
      </c>
      <c r="C75" s="118">
        <f>'113'!J13</f>
        <v>0.81</v>
      </c>
      <c r="D75" s="118">
        <f>'113'!K13</f>
        <v>0.83</v>
      </c>
      <c r="E75" s="262" t="s">
        <v>653</v>
      </c>
    </row>
    <row r="76" spans="1:5" ht="43.5" customHeight="1" thickTop="1" thickBot="1">
      <c r="A76" s="118">
        <f>'113'!H14</f>
        <v>0.93</v>
      </c>
      <c r="B76" s="119">
        <f>'113'!I14</f>
        <v>1.03</v>
      </c>
      <c r="C76" s="118">
        <f>'113'!J14</f>
        <v>0.9</v>
      </c>
      <c r="D76" s="118">
        <f>'113'!K14</f>
        <v>0.9</v>
      </c>
      <c r="E76" s="262" t="s">
        <v>799</v>
      </c>
    </row>
    <row r="77" spans="1:5" ht="43.5" customHeight="1" thickTop="1" thickBot="1">
      <c r="A77" s="118">
        <f>'113'!H15</f>
        <v>0.98</v>
      </c>
      <c r="B77" s="119">
        <f>'113'!I15</f>
        <v>1.01</v>
      </c>
      <c r="C77" s="118">
        <f>'113'!J15</f>
        <v>1.05</v>
      </c>
      <c r="D77" s="118">
        <f>'113'!K15</f>
        <v>0.99</v>
      </c>
      <c r="E77" s="262" t="s">
        <v>655</v>
      </c>
    </row>
    <row r="78" spans="1:5" ht="43.5" customHeight="1" thickTop="1" thickBot="1">
      <c r="A78" s="114">
        <f>'113'!H16</f>
        <v>0.99</v>
      </c>
      <c r="B78" s="115">
        <f>'113'!I16</f>
        <v>1.01</v>
      </c>
      <c r="C78" s="114">
        <f>'113'!J16</f>
        <v>1.1200000000000001</v>
      </c>
      <c r="D78" s="114">
        <f>'113'!K16</f>
        <v>1.1200000000000001</v>
      </c>
      <c r="E78" s="262" t="s">
        <v>654</v>
      </c>
    </row>
    <row r="79" spans="1:5" ht="15.75" thickTop="1"/>
  </sheetData>
  <mergeCells count="1">
    <mergeCell ref="A39:G39"/>
  </mergeCells>
  <printOptions horizontalCentered="1" verticalCentered="1"/>
  <pageMargins left="0" right="0" top="0" bottom="0" header="0.31496062992125984" footer="0.31496062992125984"/>
  <pageSetup paperSize="9" scale="92" orientation="landscape" r:id="rId1"/>
  <headerFooter>
    <oddFooter>&amp;L_x000D_&amp;1#&amp;"Aptos"&amp;10&amp;K13A10E Classification: C0 Public - تصنيف الوثيقة عام</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tabColor rgb="FF00B050"/>
  </sheetPr>
  <dimension ref="A1:J22"/>
  <sheetViews>
    <sheetView rightToLeft="1" view="pageBreakPreview" zoomScaleSheetLayoutView="100" workbookViewId="0">
      <selection activeCell="L19" sqref="L19"/>
    </sheetView>
  </sheetViews>
  <sheetFormatPr defaultColWidth="9.140625" defaultRowHeight="14.25"/>
  <cols>
    <col min="1" max="1" width="20.7109375" style="45" customWidth="1"/>
    <col min="2" max="3" width="8.7109375" style="45" customWidth="1"/>
    <col min="4" max="9" width="10.7109375" style="45" customWidth="1"/>
    <col min="10" max="10" width="20.7109375" style="45" customWidth="1"/>
    <col min="11" max="16384" width="9.140625" style="45"/>
  </cols>
  <sheetData>
    <row r="1" spans="1:10" s="304" customFormat="1" ht="57" customHeight="1">
      <c r="A1" s="550" t="s">
        <v>528</v>
      </c>
      <c r="B1" s="550"/>
      <c r="C1" s="550"/>
      <c r="D1" s="550"/>
      <c r="E1" s="550"/>
      <c r="F1" s="550"/>
      <c r="G1" s="550"/>
      <c r="H1" s="550"/>
      <c r="I1" s="550"/>
      <c r="J1" s="550"/>
    </row>
    <row r="2" spans="1:10" s="379" customFormat="1" ht="37.9" customHeight="1">
      <c r="A2" s="551" t="s">
        <v>407</v>
      </c>
      <c r="B2" s="551"/>
      <c r="C2" s="551"/>
      <c r="D2" s="551"/>
      <c r="E2" s="551"/>
      <c r="F2" s="551"/>
      <c r="G2" s="551"/>
      <c r="H2" s="551"/>
      <c r="I2" s="551"/>
      <c r="J2" s="551"/>
    </row>
    <row r="3" spans="1:10" s="379" customFormat="1" ht="15.75">
      <c r="A3" s="551" t="s">
        <v>527</v>
      </c>
      <c r="B3" s="551"/>
      <c r="C3" s="551"/>
      <c r="D3" s="551"/>
      <c r="E3" s="551"/>
      <c r="F3" s="551"/>
      <c r="G3" s="551"/>
      <c r="H3" s="551"/>
      <c r="I3" s="551"/>
      <c r="J3" s="551"/>
    </row>
    <row r="4" spans="1:10" s="382" customFormat="1" ht="15.75">
      <c r="A4" s="380" t="s">
        <v>411</v>
      </c>
      <c r="B4" s="381"/>
      <c r="C4" s="381"/>
      <c r="D4" s="380"/>
      <c r="E4" s="380"/>
      <c r="F4" s="380"/>
      <c r="G4" s="380"/>
      <c r="H4" s="380"/>
      <c r="I4" s="380"/>
      <c r="J4" s="381" t="s">
        <v>713</v>
      </c>
    </row>
    <row r="5" spans="1:10" s="383" customFormat="1" ht="30" customHeight="1">
      <c r="A5" s="555" t="s">
        <v>67</v>
      </c>
      <c r="B5" s="557" t="s">
        <v>689</v>
      </c>
      <c r="C5" s="557" t="s">
        <v>690</v>
      </c>
      <c r="D5" s="553" t="s">
        <v>691</v>
      </c>
      <c r="E5" s="554"/>
      <c r="F5" s="554"/>
      <c r="G5" s="554"/>
      <c r="H5" s="554"/>
      <c r="I5" s="554"/>
      <c r="J5" s="552" t="s">
        <v>66</v>
      </c>
    </row>
    <row r="6" spans="1:10" s="383" customFormat="1" ht="73.5" customHeight="1">
      <c r="A6" s="556"/>
      <c r="B6" s="558"/>
      <c r="C6" s="559"/>
      <c r="D6" s="384" t="s">
        <v>692</v>
      </c>
      <c r="E6" s="485" t="s">
        <v>693</v>
      </c>
      <c r="F6" s="486" t="s">
        <v>694</v>
      </c>
      <c r="G6" s="487" t="s">
        <v>695</v>
      </c>
      <c r="H6" s="488" t="s">
        <v>696</v>
      </c>
      <c r="I6" s="388" t="s">
        <v>697</v>
      </c>
      <c r="J6" s="552"/>
    </row>
    <row r="7" spans="1:10" s="389" customFormat="1" ht="19.149999999999999" customHeight="1" thickBot="1">
      <c r="A7" s="63" t="s">
        <v>70</v>
      </c>
      <c r="B7" s="184" t="s">
        <v>517</v>
      </c>
      <c r="C7" s="181">
        <v>3.49</v>
      </c>
      <c r="D7" s="50">
        <v>0</v>
      </c>
      <c r="E7" s="50">
        <v>0</v>
      </c>
      <c r="F7" s="50">
        <v>0</v>
      </c>
      <c r="G7" s="50">
        <v>24958</v>
      </c>
      <c r="H7" s="50">
        <v>14598.5</v>
      </c>
      <c r="I7" s="50">
        <v>19883.96</v>
      </c>
      <c r="J7" s="64" t="s">
        <v>71</v>
      </c>
    </row>
    <row r="8" spans="1:10" s="389" customFormat="1" ht="19.149999999999999" customHeight="1" thickTop="1" thickBot="1">
      <c r="A8" s="390" t="s">
        <v>72</v>
      </c>
      <c r="B8" s="185" t="s">
        <v>1</v>
      </c>
      <c r="C8" s="182">
        <v>3.79</v>
      </c>
      <c r="D8" s="65">
        <v>52847.5</v>
      </c>
      <c r="E8" s="65">
        <v>0</v>
      </c>
      <c r="F8" s="65">
        <v>0</v>
      </c>
      <c r="G8" s="65">
        <v>29760.74</v>
      </c>
      <c r="H8" s="65">
        <v>28800.5</v>
      </c>
      <c r="I8" s="65">
        <v>33723.699999999997</v>
      </c>
      <c r="J8" s="391" t="s">
        <v>73</v>
      </c>
    </row>
    <row r="9" spans="1:10" s="389" customFormat="1" ht="19.149999999999999" customHeight="1" thickTop="1" thickBot="1">
      <c r="A9" s="52" t="s">
        <v>74</v>
      </c>
      <c r="B9" s="185" t="s">
        <v>509</v>
      </c>
      <c r="C9" s="182">
        <v>3.6</v>
      </c>
      <c r="D9" s="65">
        <v>44739.67</v>
      </c>
      <c r="E9" s="65">
        <v>0</v>
      </c>
      <c r="F9" s="65">
        <v>31927</v>
      </c>
      <c r="G9" s="65">
        <v>34052.26</v>
      </c>
      <c r="H9" s="65">
        <v>21750.35</v>
      </c>
      <c r="I9" s="65">
        <v>33495.24</v>
      </c>
      <c r="J9" s="53" t="s">
        <v>75</v>
      </c>
    </row>
    <row r="10" spans="1:10" s="389" customFormat="1" ht="19.149999999999999" customHeight="1" thickTop="1" thickBot="1">
      <c r="A10" s="390" t="s">
        <v>76</v>
      </c>
      <c r="B10" s="185" t="s">
        <v>497</v>
      </c>
      <c r="C10" s="182">
        <v>5.19</v>
      </c>
      <c r="D10" s="65">
        <v>54157.85</v>
      </c>
      <c r="E10" s="65">
        <v>0</v>
      </c>
      <c r="F10" s="65">
        <v>52719</v>
      </c>
      <c r="G10" s="65">
        <v>40252.480000000003</v>
      </c>
      <c r="H10" s="65">
        <v>25116.67</v>
      </c>
      <c r="I10" s="65">
        <v>45335.15</v>
      </c>
      <c r="J10" s="391" t="s">
        <v>77</v>
      </c>
    </row>
    <row r="11" spans="1:10" s="389" customFormat="1" ht="19.149999999999999" customHeight="1" thickTop="1" thickBot="1">
      <c r="A11" s="52" t="s">
        <v>78</v>
      </c>
      <c r="B11" s="185" t="s">
        <v>518</v>
      </c>
      <c r="C11" s="182">
        <v>6.67</v>
      </c>
      <c r="D11" s="65">
        <v>58137.99</v>
      </c>
      <c r="E11" s="65">
        <v>0</v>
      </c>
      <c r="F11" s="65">
        <v>32003.5</v>
      </c>
      <c r="G11" s="65">
        <v>33004.15</v>
      </c>
      <c r="H11" s="65">
        <v>29150.2</v>
      </c>
      <c r="I11" s="65">
        <v>51875.58</v>
      </c>
      <c r="J11" s="53" t="s">
        <v>79</v>
      </c>
    </row>
    <row r="12" spans="1:10" s="389" customFormat="1" ht="19.149999999999999" customHeight="1" thickTop="1" thickBot="1">
      <c r="A12" s="390" t="s">
        <v>80</v>
      </c>
      <c r="B12" s="185" t="s">
        <v>255</v>
      </c>
      <c r="C12" s="182">
        <v>6.2</v>
      </c>
      <c r="D12" s="65">
        <v>63452.56</v>
      </c>
      <c r="E12" s="65">
        <v>0</v>
      </c>
      <c r="F12" s="65">
        <v>38974.67</v>
      </c>
      <c r="G12" s="65">
        <v>37753.550000000003</v>
      </c>
      <c r="H12" s="65">
        <v>30929.24</v>
      </c>
      <c r="I12" s="65">
        <v>55584.480000000003</v>
      </c>
      <c r="J12" s="391" t="s">
        <v>81</v>
      </c>
    </row>
    <row r="13" spans="1:10" s="389" customFormat="1" ht="19.149999999999999" customHeight="1" thickTop="1" thickBot="1">
      <c r="A13" s="52" t="s">
        <v>82</v>
      </c>
      <c r="B13" s="185" t="s">
        <v>519</v>
      </c>
      <c r="C13" s="182">
        <v>6.72</v>
      </c>
      <c r="D13" s="65">
        <v>64285.91</v>
      </c>
      <c r="E13" s="65">
        <v>34719</v>
      </c>
      <c r="F13" s="65">
        <v>47421.08</v>
      </c>
      <c r="G13" s="65">
        <v>47987.77</v>
      </c>
      <c r="H13" s="65">
        <v>33427.230000000003</v>
      </c>
      <c r="I13" s="65">
        <v>60175.87</v>
      </c>
      <c r="J13" s="53" t="s">
        <v>83</v>
      </c>
    </row>
    <row r="14" spans="1:10" s="389" customFormat="1" ht="19.149999999999999" customHeight="1" thickTop="1" thickBot="1">
      <c r="A14" s="390" t="s">
        <v>84</v>
      </c>
      <c r="B14" s="185" t="s">
        <v>520</v>
      </c>
      <c r="C14" s="182">
        <v>7.48</v>
      </c>
      <c r="D14" s="65">
        <v>78053.8</v>
      </c>
      <c r="E14" s="65">
        <v>148719</v>
      </c>
      <c r="F14" s="65">
        <v>52257</v>
      </c>
      <c r="G14" s="65">
        <v>49936.46</v>
      </c>
      <c r="H14" s="65">
        <v>29883.75</v>
      </c>
      <c r="I14" s="65">
        <v>73804.87</v>
      </c>
      <c r="J14" s="391" t="s">
        <v>85</v>
      </c>
    </row>
    <row r="15" spans="1:10" s="389" customFormat="1" ht="19.149999999999999" customHeight="1" thickTop="1" thickBot="1">
      <c r="A15" s="52" t="s">
        <v>86</v>
      </c>
      <c r="B15" s="185" t="s">
        <v>521</v>
      </c>
      <c r="C15" s="182">
        <v>7.93</v>
      </c>
      <c r="D15" s="65">
        <v>72122.31</v>
      </c>
      <c r="E15" s="65">
        <v>95051.12</v>
      </c>
      <c r="F15" s="65">
        <v>75393.5</v>
      </c>
      <c r="G15" s="65">
        <v>59810.29</v>
      </c>
      <c r="H15" s="65">
        <v>40523.29</v>
      </c>
      <c r="I15" s="65">
        <v>70221.64</v>
      </c>
      <c r="J15" s="53" t="s">
        <v>87</v>
      </c>
    </row>
    <row r="16" spans="1:10" s="389" customFormat="1" ht="19.149999999999999" customHeight="1" thickTop="1" thickBot="1">
      <c r="A16" s="390" t="s">
        <v>88</v>
      </c>
      <c r="B16" s="185" t="s">
        <v>522</v>
      </c>
      <c r="C16" s="182">
        <v>8.26</v>
      </c>
      <c r="D16" s="65">
        <v>78256.14</v>
      </c>
      <c r="E16" s="65">
        <v>0</v>
      </c>
      <c r="F16" s="65">
        <v>214784.5</v>
      </c>
      <c r="G16" s="65">
        <v>74629.69</v>
      </c>
      <c r="H16" s="65">
        <v>38649</v>
      </c>
      <c r="I16" s="65">
        <v>78970.539999999994</v>
      </c>
      <c r="J16" s="391" t="s">
        <v>89</v>
      </c>
    </row>
    <row r="17" spans="1:10" s="389" customFormat="1" ht="19.149999999999999" customHeight="1" thickTop="1" thickBot="1">
      <c r="A17" s="52" t="s">
        <v>90</v>
      </c>
      <c r="B17" s="185" t="s">
        <v>523</v>
      </c>
      <c r="C17" s="182">
        <v>8.6199999999999992</v>
      </c>
      <c r="D17" s="65">
        <v>85582.25</v>
      </c>
      <c r="E17" s="65">
        <v>93400.5</v>
      </c>
      <c r="F17" s="65">
        <v>84624.38</v>
      </c>
      <c r="G17" s="65">
        <v>84009.91</v>
      </c>
      <c r="H17" s="65">
        <v>47819</v>
      </c>
      <c r="I17" s="65">
        <v>85396.15</v>
      </c>
      <c r="J17" s="53" t="s">
        <v>91</v>
      </c>
    </row>
    <row r="18" spans="1:10" s="389" customFormat="1" ht="19.149999999999999" customHeight="1" thickTop="1" thickBot="1">
      <c r="A18" s="390" t="s">
        <v>92</v>
      </c>
      <c r="B18" s="185" t="s">
        <v>524</v>
      </c>
      <c r="C18" s="182">
        <v>9.23</v>
      </c>
      <c r="D18" s="65">
        <v>95396.47</v>
      </c>
      <c r="E18" s="65">
        <v>36845</v>
      </c>
      <c r="F18" s="65">
        <v>112788.9</v>
      </c>
      <c r="G18" s="65">
        <v>100529.58</v>
      </c>
      <c r="H18" s="65">
        <v>89873.5</v>
      </c>
      <c r="I18" s="65">
        <v>95459.87</v>
      </c>
      <c r="J18" s="391" t="s">
        <v>93</v>
      </c>
    </row>
    <row r="19" spans="1:10" s="389" customFormat="1" ht="19.149999999999999" customHeight="1" thickTop="1" thickBot="1">
      <c r="A19" s="52" t="s">
        <v>94</v>
      </c>
      <c r="B19" s="185" t="s">
        <v>525</v>
      </c>
      <c r="C19" s="182">
        <v>10.26</v>
      </c>
      <c r="D19" s="65">
        <v>115920.78</v>
      </c>
      <c r="E19" s="65">
        <v>337184</v>
      </c>
      <c r="F19" s="65">
        <v>0</v>
      </c>
      <c r="G19" s="65">
        <v>127671.53</v>
      </c>
      <c r="H19" s="65">
        <v>0</v>
      </c>
      <c r="I19" s="65">
        <v>120785.31</v>
      </c>
      <c r="J19" s="53" t="s">
        <v>95</v>
      </c>
    </row>
    <row r="20" spans="1:10" s="389" customFormat="1" ht="19.149999999999999" customHeight="1" thickTop="1" thickBot="1">
      <c r="A20" s="390" t="s">
        <v>96</v>
      </c>
      <c r="B20" s="185" t="s">
        <v>526</v>
      </c>
      <c r="C20" s="182">
        <v>10.16</v>
      </c>
      <c r="D20" s="65">
        <v>127926.61</v>
      </c>
      <c r="E20" s="65">
        <v>108719</v>
      </c>
      <c r="F20" s="65">
        <v>121168</v>
      </c>
      <c r="G20" s="65">
        <v>122097</v>
      </c>
      <c r="H20" s="65">
        <v>0</v>
      </c>
      <c r="I20" s="65">
        <v>127595.47</v>
      </c>
      <c r="J20" s="391" t="s">
        <v>97</v>
      </c>
    </row>
    <row r="21" spans="1:10" s="389" customFormat="1" ht="19.149999999999999" customHeight="1" thickTop="1">
      <c r="A21" s="67" t="s">
        <v>98</v>
      </c>
      <c r="B21" s="186">
        <v>189</v>
      </c>
      <c r="C21" s="183">
        <v>12.19</v>
      </c>
      <c r="D21" s="68">
        <v>155977.79999999999</v>
      </c>
      <c r="E21" s="68">
        <v>475275.4</v>
      </c>
      <c r="F21" s="68">
        <v>147875</v>
      </c>
      <c r="G21" s="68">
        <v>145266.31</v>
      </c>
      <c r="H21" s="68">
        <v>90168</v>
      </c>
      <c r="I21" s="68">
        <v>158661.89000000001</v>
      </c>
      <c r="J21" s="69" t="s">
        <v>99</v>
      </c>
    </row>
    <row r="22" spans="1:10" s="389" customFormat="1">
      <c r="A22" s="392" t="s">
        <v>529</v>
      </c>
      <c r="B22" s="393"/>
      <c r="C22" s="393"/>
      <c r="J22" s="393" t="s">
        <v>790</v>
      </c>
    </row>
  </sheetData>
  <mergeCells count="8">
    <mergeCell ref="A1:J1"/>
    <mergeCell ref="A2:J2"/>
    <mergeCell ref="J5:J6"/>
    <mergeCell ref="D5:I5"/>
    <mergeCell ref="A5:A6"/>
    <mergeCell ref="B5:B6"/>
    <mergeCell ref="C5:C6"/>
    <mergeCell ref="A3:J3"/>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ignoredErrors>
    <ignoredError sqref="A7:C2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H47"/>
  <sheetViews>
    <sheetView rightToLeft="1" view="pageBreakPreview" topLeftCell="A34" zoomScaleSheetLayoutView="100" workbookViewId="0">
      <selection activeCell="E49" sqref="E49"/>
    </sheetView>
  </sheetViews>
  <sheetFormatPr defaultColWidth="9.140625" defaultRowHeight="14.25"/>
  <cols>
    <col min="1" max="1" width="45.7109375" style="47" customWidth="1"/>
    <col min="2" max="2" width="11" style="47" customWidth="1"/>
    <col min="3" max="3" width="11" style="48" customWidth="1"/>
    <col min="4" max="4" width="11" style="49" customWidth="1"/>
    <col min="5" max="5" width="45.7109375" style="49" customWidth="1"/>
    <col min="6" max="6" width="12.7109375" style="49" customWidth="1"/>
    <col min="7" max="7" width="49.5703125" style="47" customWidth="1"/>
    <col min="8" max="16384" width="9.140625" style="46"/>
  </cols>
  <sheetData>
    <row r="1" spans="1:7" s="395" customFormat="1" ht="49.15" customHeight="1">
      <c r="A1" s="560" t="s">
        <v>575</v>
      </c>
      <c r="B1" s="560"/>
      <c r="C1" s="560"/>
      <c r="D1" s="560"/>
      <c r="E1" s="560"/>
      <c r="F1" s="394"/>
      <c r="G1" s="394"/>
    </row>
    <row r="2" spans="1:7" s="397" customFormat="1" ht="52.5" customHeight="1">
      <c r="A2" s="561" t="s">
        <v>577</v>
      </c>
      <c r="B2" s="561"/>
      <c r="C2" s="561"/>
      <c r="D2" s="561"/>
      <c r="E2" s="561"/>
      <c r="F2" s="396"/>
      <c r="G2" s="396"/>
    </row>
    <row r="3" spans="1:7" s="397" customFormat="1" ht="15.75">
      <c r="A3" s="561" t="s">
        <v>527</v>
      </c>
      <c r="B3" s="561"/>
      <c r="C3" s="561"/>
      <c r="D3" s="561"/>
      <c r="E3" s="561"/>
      <c r="F3" s="396"/>
      <c r="G3" s="396"/>
    </row>
    <row r="4" spans="1:7" s="399" customFormat="1" ht="15.75">
      <c r="A4" s="380" t="s">
        <v>410</v>
      </c>
      <c r="B4" s="570"/>
      <c r="C4" s="570"/>
      <c r="D4" s="570"/>
      <c r="E4" s="381" t="s">
        <v>714</v>
      </c>
      <c r="F4" s="398"/>
    </row>
    <row r="5" spans="1:7" s="418" customFormat="1" ht="27.75" customHeight="1">
      <c r="A5" s="562" t="s">
        <v>44</v>
      </c>
      <c r="B5" s="566" t="s">
        <v>698</v>
      </c>
      <c r="C5" s="567"/>
      <c r="D5" s="564" t="s">
        <v>699</v>
      </c>
      <c r="E5" s="568" t="s">
        <v>44</v>
      </c>
      <c r="F5" s="417"/>
      <c r="G5" s="417"/>
    </row>
    <row r="6" spans="1:7" s="418" customFormat="1" ht="25.5">
      <c r="A6" s="563"/>
      <c r="B6" s="419" t="s">
        <v>700</v>
      </c>
      <c r="C6" s="419" t="s">
        <v>701</v>
      </c>
      <c r="D6" s="565"/>
      <c r="E6" s="569"/>
      <c r="F6" s="420"/>
      <c r="G6" s="421"/>
    </row>
    <row r="7" spans="1:7" s="400" customFormat="1" ht="25.9" customHeight="1" thickBot="1">
      <c r="A7" s="207" t="s">
        <v>120</v>
      </c>
      <c r="B7" s="54">
        <v>8.73</v>
      </c>
      <c r="C7" s="54">
        <v>4.01</v>
      </c>
      <c r="D7" s="54">
        <v>5.15</v>
      </c>
      <c r="E7" s="212" t="s">
        <v>119</v>
      </c>
      <c r="F7" s="401"/>
      <c r="G7" s="402"/>
    </row>
    <row r="8" spans="1:7" s="400" customFormat="1" ht="25.9" customHeight="1" thickTop="1" thickBot="1">
      <c r="A8" s="403" t="s">
        <v>576</v>
      </c>
      <c r="B8" s="404">
        <v>9799.5499999999993</v>
      </c>
      <c r="C8" s="404">
        <v>2683.69</v>
      </c>
      <c r="D8" s="404">
        <v>4400.5600000000004</v>
      </c>
      <c r="E8" s="405" t="s">
        <v>566</v>
      </c>
      <c r="F8" s="401"/>
      <c r="G8" s="402"/>
    </row>
    <row r="9" spans="1:7" s="400" customFormat="1" ht="25.9" customHeight="1" thickTop="1" thickBot="1">
      <c r="A9" s="200" t="s">
        <v>122</v>
      </c>
      <c r="B9" s="54">
        <v>747.67</v>
      </c>
      <c r="C9" s="54">
        <v>224.41</v>
      </c>
      <c r="D9" s="54">
        <v>350.66</v>
      </c>
      <c r="E9" s="213" t="s">
        <v>121</v>
      </c>
      <c r="F9" s="401"/>
      <c r="G9" s="402"/>
    </row>
    <row r="10" spans="1:7" s="400" customFormat="1" ht="16.5" thickTop="1" thickBot="1">
      <c r="A10" s="406" t="s">
        <v>124</v>
      </c>
      <c r="B10" s="407">
        <v>1733.29</v>
      </c>
      <c r="C10" s="407">
        <v>312.91000000000003</v>
      </c>
      <c r="D10" s="404">
        <v>655.61</v>
      </c>
      <c r="E10" s="408" t="s">
        <v>123</v>
      </c>
      <c r="F10" s="401"/>
      <c r="G10" s="402"/>
    </row>
    <row r="11" spans="1:7" s="400" customFormat="1" ht="16.5" thickTop="1" thickBot="1">
      <c r="A11" s="208" t="s">
        <v>126</v>
      </c>
      <c r="B11" s="59">
        <v>524.53</v>
      </c>
      <c r="C11" s="59">
        <v>102.8</v>
      </c>
      <c r="D11" s="54">
        <v>204.56</v>
      </c>
      <c r="E11" s="214" t="s">
        <v>125</v>
      </c>
      <c r="F11" s="401"/>
      <c r="G11" s="402"/>
    </row>
    <row r="12" spans="1:7" s="400" customFormat="1" ht="16.5" thickTop="1" thickBot="1">
      <c r="A12" s="406" t="s">
        <v>128</v>
      </c>
      <c r="B12" s="407">
        <v>753.74</v>
      </c>
      <c r="C12" s="407">
        <v>266.56</v>
      </c>
      <c r="D12" s="404">
        <v>384.1</v>
      </c>
      <c r="E12" s="408" t="s">
        <v>127</v>
      </c>
      <c r="F12" s="401"/>
      <c r="G12" s="402"/>
    </row>
    <row r="13" spans="1:7" s="400" customFormat="1" ht="16.5" thickTop="1" thickBot="1">
      <c r="A13" s="208" t="s">
        <v>130</v>
      </c>
      <c r="B13" s="59">
        <v>148.16999999999999</v>
      </c>
      <c r="C13" s="59">
        <v>56.54</v>
      </c>
      <c r="D13" s="54">
        <v>78.64</v>
      </c>
      <c r="E13" s="214" t="s">
        <v>129</v>
      </c>
      <c r="F13" s="401"/>
      <c r="G13" s="402"/>
    </row>
    <row r="14" spans="1:7" s="400" customFormat="1" ht="16.5" thickTop="1" thickBot="1">
      <c r="A14" s="406" t="s">
        <v>132</v>
      </c>
      <c r="B14" s="407">
        <v>1055.1099999999999</v>
      </c>
      <c r="C14" s="407">
        <v>230.1</v>
      </c>
      <c r="D14" s="404">
        <v>429.15</v>
      </c>
      <c r="E14" s="408" t="s">
        <v>131</v>
      </c>
      <c r="F14" s="401"/>
      <c r="G14" s="402"/>
    </row>
    <row r="15" spans="1:7" s="400" customFormat="1" ht="16.5" thickTop="1" thickBot="1">
      <c r="A15" s="208" t="s">
        <v>134</v>
      </c>
      <c r="B15" s="59">
        <v>752.24</v>
      </c>
      <c r="C15" s="59">
        <v>250.51</v>
      </c>
      <c r="D15" s="54">
        <v>371.57</v>
      </c>
      <c r="E15" s="214" t="s">
        <v>133</v>
      </c>
      <c r="F15" s="401"/>
      <c r="G15" s="402"/>
    </row>
    <row r="16" spans="1:7" s="400" customFormat="1" ht="16.5" thickTop="1" thickBot="1">
      <c r="A16" s="406" t="s">
        <v>136</v>
      </c>
      <c r="B16" s="407">
        <v>487.32</v>
      </c>
      <c r="C16" s="407">
        <v>111.22</v>
      </c>
      <c r="D16" s="404">
        <v>201.96</v>
      </c>
      <c r="E16" s="408" t="s">
        <v>135</v>
      </c>
      <c r="F16" s="401"/>
      <c r="G16" s="402"/>
    </row>
    <row r="17" spans="1:7" s="400" customFormat="1" ht="16.5" thickTop="1" thickBot="1">
      <c r="A17" s="208" t="s">
        <v>138</v>
      </c>
      <c r="B17" s="59">
        <v>555.32000000000005</v>
      </c>
      <c r="C17" s="59">
        <v>152.38999999999999</v>
      </c>
      <c r="D17" s="54">
        <v>249.61</v>
      </c>
      <c r="E17" s="214" t="s">
        <v>137</v>
      </c>
      <c r="F17" s="401"/>
      <c r="G17" s="402"/>
    </row>
    <row r="18" spans="1:7" s="400" customFormat="1" ht="16.5" thickTop="1" thickBot="1">
      <c r="A18" s="406" t="s">
        <v>140</v>
      </c>
      <c r="B18" s="407">
        <v>483.1</v>
      </c>
      <c r="C18" s="407">
        <v>87.49</v>
      </c>
      <c r="D18" s="404">
        <v>182.94</v>
      </c>
      <c r="E18" s="408" t="s">
        <v>139</v>
      </c>
      <c r="F18" s="401"/>
      <c r="G18" s="402"/>
    </row>
    <row r="19" spans="1:7" s="400" customFormat="1" ht="16.5" thickTop="1" thickBot="1">
      <c r="A19" s="208" t="s">
        <v>142</v>
      </c>
      <c r="B19" s="59">
        <v>2559.06</v>
      </c>
      <c r="C19" s="59">
        <v>888.77</v>
      </c>
      <c r="D19" s="54">
        <v>1291.77</v>
      </c>
      <c r="E19" s="214" t="s">
        <v>141</v>
      </c>
      <c r="F19" s="401"/>
      <c r="G19" s="402"/>
    </row>
    <row r="20" spans="1:7" s="400" customFormat="1" ht="17.25" thickTop="1" thickBot="1">
      <c r="A20" s="403" t="s">
        <v>143</v>
      </c>
      <c r="B20" s="404">
        <v>37.119999999999997</v>
      </c>
      <c r="C20" s="404">
        <v>3.18</v>
      </c>
      <c r="D20" s="404">
        <v>11.37</v>
      </c>
      <c r="E20" s="405" t="s">
        <v>567</v>
      </c>
      <c r="F20" s="401"/>
      <c r="G20" s="402"/>
    </row>
    <row r="21" spans="1:7" s="400" customFormat="1" ht="25.9" customHeight="1" thickTop="1" thickBot="1">
      <c r="A21" s="199" t="s">
        <v>558</v>
      </c>
      <c r="B21" s="54">
        <v>9836.67</v>
      </c>
      <c r="C21" s="54">
        <v>2686.87</v>
      </c>
      <c r="D21" s="54">
        <v>4411.93</v>
      </c>
      <c r="E21" s="215" t="s">
        <v>144</v>
      </c>
      <c r="F21" s="401"/>
      <c r="G21" s="402"/>
    </row>
    <row r="22" spans="1:7" s="400" customFormat="1" ht="25.9" customHeight="1" thickTop="1" thickBot="1">
      <c r="A22" s="403" t="s">
        <v>146</v>
      </c>
      <c r="B22" s="404">
        <v>39144.18</v>
      </c>
      <c r="C22" s="404">
        <v>12917.25</v>
      </c>
      <c r="D22" s="404">
        <v>19245.13</v>
      </c>
      <c r="E22" s="405" t="s">
        <v>145</v>
      </c>
      <c r="F22" s="401"/>
      <c r="G22" s="402"/>
    </row>
    <row r="23" spans="1:7" s="400" customFormat="1" ht="25.9" customHeight="1" thickTop="1" thickBot="1">
      <c r="A23" s="200" t="s">
        <v>148</v>
      </c>
      <c r="B23" s="54">
        <v>3799.45</v>
      </c>
      <c r="C23" s="54">
        <v>491.74</v>
      </c>
      <c r="D23" s="54">
        <v>1289.81</v>
      </c>
      <c r="E23" s="213" t="s">
        <v>147</v>
      </c>
      <c r="F23" s="401"/>
      <c r="G23" s="402"/>
    </row>
    <row r="24" spans="1:7" s="400" customFormat="1" ht="16.5" thickTop="1" thickBot="1">
      <c r="A24" s="406" t="s">
        <v>150</v>
      </c>
      <c r="B24" s="407">
        <v>4252.2</v>
      </c>
      <c r="C24" s="407">
        <v>5895.79</v>
      </c>
      <c r="D24" s="404">
        <v>5499.23</v>
      </c>
      <c r="E24" s="408" t="s">
        <v>149</v>
      </c>
      <c r="F24" s="401"/>
      <c r="G24" s="402"/>
    </row>
    <row r="25" spans="1:7" s="400" customFormat="1" ht="16.5" thickTop="1" thickBot="1">
      <c r="A25" s="208" t="s">
        <v>152</v>
      </c>
      <c r="B25" s="59">
        <v>2356.4</v>
      </c>
      <c r="C25" s="59">
        <v>237.94</v>
      </c>
      <c r="D25" s="54">
        <v>749.07</v>
      </c>
      <c r="E25" s="214" t="s">
        <v>151</v>
      </c>
      <c r="F25" s="401"/>
      <c r="G25" s="402"/>
    </row>
    <row r="26" spans="1:7" s="400" customFormat="1" ht="15.75" thickTop="1">
      <c r="A26" s="409" t="s">
        <v>154</v>
      </c>
      <c r="B26" s="410">
        <v>3383.83</v>
      </c>
      <c r="C26" s="410">
        <v>261.3</v>
      </c>
      <c r="D26" s="205">
        <v>1014.68</v>
      </c>
      <c r="E26" s="411" t="s">
        <v>153</v>
      </c>
      <c r="F26" s="401"/>
      <c r="G26" s="402"/>
    </row>
    <row r="27" spans="1:7" s="400" customFormat="1" ht="15.75" thickBot="1">
      <c r="A27" s="221" t="s">
        <v>156</v>
      </c>
      <c r="B27" s="60">
        <v>1962.7</v>
      </c>
      <c r="C27" s="60">
        <v>178.45</v>
      </c>
      <c r="D27" s="55">
        <v>608.94000000000005</v>
      </c>
      <c r="E27" s="222" t="s">
        <v>155</v>
      </c>
      <c r="F27" s="402"/>
      <c r="G27" s="402"/>
    </row>
    <row r="28" spans="1:7" s="400" customFormat="1" ht="16.5" thickTop="1" thickBot="1">
      <c r="A28" s="406" t="s">
        <v>559</v>
      </c>
      <c r="B28" s="407">
        <v>7473.92</v>
      </c>
      <c r="C28" s="412">
        <v>2086.13</v>
      </c>
      <c r="D28" s="413">
        <v>3386.06</v>
      </c>
      <c r="E28" s="408" t="s">
        <v>157</v>
      </c>
      <c r="F28" s="402"/>
      <c r="G28" s="402"/>
    </row>
    <row r="29" spans="1:7" s="400" customFormat="1" ht="16.5" thickTop="1" thickBot="1">
      <c r="A29" s="208" t="s">
        <v>159</v>
      </c>
      <c r="B29" s="59">
        <v>2663.28</v>
      </c>
      <c r="C29" s="61">
        <v>749.22</v>
      </c>
      <c r="D29" s="56">
        <v>1211.04</v>
      </c>
      <c r="E29" s="214" t="s">
        <v>158</v>
      </c>
      <c r="F29" s="402"/>
      <c r="G29" s="402"/>
    </row>
    <row r="30" spans="1:7" s="400" customFormat="1" ht="16.5" thickTop="1" thickBot="1">
      <c r="A30" s="406" t="s">
        <v>161</v>
      </c>
      <c r="B30" s="407">
        <v>1612.8</v>
      </c>
      <c r="C30" s="412">
        <v>1008.35</v>
      </c>
      <c r="D30" s="413">
        <v>1154.19</v>
      </c>
      <c r="E30" s="408" t="s">
        <v>160</v>
      </c>
      <c r="F30" s="402"/>
      <c r="G30" s="402"/>
    </row>
    <row r="31" spans="1:7" s="400" customFormat="1" ht="14.25" customHeight="1" thickTop="1" thickBot="1">
      <c r="A31" s="208" t="s">
        <v>163</v>
      </c>
      <c r="B31" s="59">
        <v>1867.7</v>
      </c>
      <c r="C31" s="61">
        <v>310.01</v>
      </c>
      <c r="D31" s="56">
        <v>685.84</v>
      </c>
      <c r="E31" s="214" t="s">
        <v>162</v>
      </c>
      <c r="F31" s="402"/>
      <c r="G31" s="402"/>
    </row>
    <row r="32" spans="1:7" s="400" customFormat="1" ht="14.25" customHeight="1" thickTop="1" thickBot="1">
      <c r="A32" s="406" t="s">
        <v>165</v>
      </c>
      <c r="B32" s="407">
        <v>2608.79</v>
      </c>
      <c r="C32" s="412">
        <v>365.24</v>
      </c>
      <c r="D32" s="413">
        <v>906.55</v>
      </c>
      <c r="E32" s="408" t="s">
        <v>164</v>
      </c>
      <c r="F32" s="402"/>
      <c r="G32" s="402"/>
    </row>
    <row r="33" spans="1:8" s="400" customFormat="1" ht="14.25" customHeight="1" thickTop="1" thickBot="1">
      <c r="A33" s="208" t="s">
        <v>167</v>
      </c>
      <c r="B33" s="59">
        <v>99.73</v>
      </c>
      <c r="C33" s="61">
        <v>60.34</v>
      </c>
      <c r="D33" s="56">
        <v>69.849999999999994</v>
      </c>
      <c r="E33" s="214" t="s">
        <v>166</v>
      </c>
      <c r="F33" s="402"/>
      <c r="G33" s="402"/>
    </row>
    <row r="34" spans="1:8" s="400" customFormat="1" ht="14.25" customHeight="1" thickTop="1" thickBot="1">
      <c r="A34" s="406" t="s">
        <v>169</v>
      </c>
      <c r="B34" s="407">
        <v>5861.64</v>
      </c>
      <c r="C34" s="412">
        <v>1132.6300000000001</v>
      </c>
      <c r="D34" s="413">
        <v>2273.62</v>
      </c>
      <c r="E34" s="408" t="s">
        <v>168</v>
      </c>
      <c r="F34" s="402"/>
      <c r="G34" s="402"/>
    </row>
    <row r="35" spans="1:8" s="400" customFormat="1" ht="14.25" customHeight="1" thickTop="1" thickBot="1">
      <c r="A35" s="209" t="s">
        <v>171</v>
      </c>
      <c r="B35" s="59">
        <v>1201.75</v>
      </c>
      <c r="C35" s="62">
        <v>140.1</v>
      </c>
      <c r="D35" s="57">
        <v>396.25</v>
      </c>
      <c r="E35" s="216" t="s">
        <v>170</v>
      </c>
      <c r="F35" s="402"/>
      <c r="G35" s="402"/>
    </row>
    <row r="36" spans="1:8" s="400" customFormat="1" ht="25.9" customHeight="1" thickTop="1" thickBot="1">
      <c r="A36" s="403" t="s">
        <v>560</v>
      </c>
      <c r="B36" s="404">
        <v>13954.61</v>
      </c>
      <c r="C36" s="414">
        <v>0</v>
      </c>
      <c r="D36" s="414">
        <v>3366.89</v>
      </c>
      <c r="E36" s="405" t="s">
        <v>172</v>
      </c>
      <c r="F36" s="402"/>
      <c r="G36" s="402"/>
    </row>
    <row r="37" spans="1:8" s="400" customFormat="1" ht="25.9" customHeight="1" thickTop="1" thickBot="1">
      <c r="A37" s="198" t="s">
        <v>561</v>
      </c>
      <c r="B37" s="54">
        <v>53098.8</v>
      </c>
      <c r="C37" s="58">
        <v>12917.25</v>
      </c>
      <c r="D37" s="58">
        <v>22612.02</v>
      </c>
      <c r="E37" s="217" t="s">
        <v>568</v>
      </c>
      <c r="F37" s="402"/>
      <c r="G37" s="402"/>
    </row>
    <row r="38" spans="1:8" s="400" customFormat="1" ht="25.9" customHeight="1" thickTop="1" thickBot="1">
      <c r="A38" s="403" t="s">
        <v>562</v>
      </c>
      <c r="B38" s="404">
        <v>62935.46</v>
      </c>
      <c r="C38" s="413">
        <v>15604.12</v>
      </c>
      <c r="D38" s="413">
        <v>27023.95</v>
      </c>
      <c r="E38" s="405" t="s">
        <v>173</v>
      </c>
      <c r="F38" s="402"/>
      <c r="G38" s="402"/>
    </row>
    <row r="39" spans="1:8" s="400" customFormat="1" ht="25.9" customHeight="1" thickTop="1" thickBot="1">
      <c r="A39" s="210" t="s">
        <v>570</v>
      </c>
      <c r="B39" s="54">
        <v>37.119999999999997</v>
      </c>
      <c r="C39" s="56">
        <v>3.18</v>
      </c>
      <c r="D39" s="56">
        <v>11.37</v>
      </c>
      <c r="E39" s="218" t="s">
        <v>572</v>
      </c>
      <c r="F39" s="402"/>
      <c r="G39" s="402"/>
    </row>
    <row r="40" spans="1:8" s="400" customFormat="1" ht="25.9" customHeight="1" thickTop="1" thickBot="1">
      <c r="A40" s="415" t="s">
        <v>571</v>
      </c>
      <c r="B40" s="404">
        <v>13954.61</v>
      </c>
      <c r="C40" s="413">
        <v>0</v>
      </c>
      <c r="D40" s="413">
        <v>3366.89</v>
      </c>
      <c r="E40" s="416" t="s">
        <v>578</v>
      </c>
      <c r="F40" s="402"/>
      <c r="G40" s="402"/>
    </row>
    <row r="41" spans="1:8" s="400" customFormat="1" ht="25.9" customHeight="1" thickTop="1" thickBot="1">
      <c r="A41" s="201" t="s">
        <v>563</v>
      </c>
      <c r="B41" s="54">
        <v>1424.98</v>
      </c>
      <c r="C41" s="56">
        <v>134.18</v>
      </c>
      <c r="D41" s="56">
        <v>445.61</v>
      </c>
      <c r="E41" s="219" t="s">
        <v>573</v>
      </c>
      <c r="F41" s="402"/>
      <c r="G41" s="402"/>
    </row>
    <row r="42" spans="1:8" s="400" customFormat="1" ht="25.9" customHeight="1" thickTop="1" thickBot="1">
      <c r="A42" s="201" t="s">
        <v>564</v>
      </c>
      <c r="B42" s="404">
        <v>3319.66</v>
      </c>
      <c r="C42" s="413">
        <v>409.58</v>
      </c>
      <c r="D42" s="413">
        <v>1111.7</v>
      </c>
      <c r="E42" s="405" t="s">
        <v>574</v>
      </c>
      <c r="F42" s="402"/>
      <c r="G42" s="402"/>
    </row>
    <row r="43" spans="1:8" s="400" customFormat="1" ht="25.9" customHeight="1" thickTop="1">
      <c r="A43" s="211" t="s">
        <v>565</v>
      </c>
      <c r="B43" s="205">
        <v>53688.38</v>
      </c>
      <c r="C43" s="206">
        <v>16144.7</v>
      </c>
      <c r="D43" s="206">
        <v>25203.02</v>
      </c>
      <c r="E43" s="220" t="s">
        <v>569</v>
      </c>
      <c r="F43" s="402"/>
      <c r="G43" s="402"/>
    </row>
    <row r="44" spans="1:8" s="400" customFormat="1" ht="20.25" customHeight="1">
      <c r="A44" s="422" t="s">
        <v>175</v>
      </c>
      <c r="B44" s="402"/>
      <c r="C44" s="402"/>
      <c r="D44" s="402"/>
      <c r="E44" s="423" t="s">
        <v>174</v>
      </c>
      <c r="G44" s="402"/>
    </row>
    <row r="45" spans="1:8" s="389" customFormat="1">
      <c r="A45" s="424" t="s">
        <v>585</v>
      </c>
      <c r="E45" s="393" t="s">
        <v>790</v>
      </c>
      <c r="H45" s="392"/>
    </row>
    <row r="47" spans="1:8" ht="13.5" customHeight="1"/>
  </sheetData>
  <mergeCells count="8">
    <mergeCell ref="A1:E1"/>
    <mergeCell ref="A2:E2"/>
    <mergeCell ref="A5:A6"/>
    <mergeCell ref="D5:D6"/>
    <mergeCell ref="B5:C5"/>
    <mergeCell ref="E5:E6"/>
    <mergeCell ref="B4:D4"/>
    <mergeCell ref="A3:E3"/>
  </mergeCells>
  <printOptions horizontalCentered="1"/>
  <pageMargins left="0" right="0" top="0.19685039370078741" bottom="0" header="0.31496062992125984" footer="0.31496062992125984"/>
  <pageSetup paperSize="9" orientation="landscape" r:id="rId1"/>
  <headerFooter>
    <oddFooter>&amp;L_x000D_&amp;1#&amp;"Aptos"&amp;10&amp;K13A10E Classification: C0 Public - تصنيف الوثيقة عام</oddFooter>
  </headerFooter>
  <rowBreaks count="1" manualBreakCount="1">
    <brk id="26" max="4"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K25"/>
  <sheetViews>
    <sheetView rightToLeft="1" view="pageBreakPreview" topLeftCell="A6" zoomScale="108" zoomScaleSheetLayoutView="108" workbookViewId="0">
      <selection activeCell="J24" sqref="J24"/>
    </sheetView>
  </sheetViews>
  <sheetFormatPr defaultColWidth="9.140625" defaultRowHeight="14.25"/>
  <cols>
    <col min="1" max="1" width="20.7109375" style="45" customWidth="1"/>
    <col min="2" max="3" width="8.7109375" style="45" customWidth="1"/>
    <col min="4" max="9" width="10.7109375" style="45" customWidth="1"/>
    <col min="10" max="10" width="20.7109375" style="45" customWidth="1"/>
    <col min="11" max="16384" width="9.140625" style="45"/>
  </cols>
  <sheetData>
    <row r="1" spans="1:11" s="304" customFormat="1" ht="57" customHeight="1">
      <c r="A1" s="550" t="s">
        <v>530</v>
      </c>
      <c r="B1" s="550"/>
      <c r="C1" s="550"/>
      <c r="D1" s="550"/>
      <c r="E1" s="550"/>
      <c r="F1" s="550"/>
      <c r="G1" s="550"/>
      <c r="H1" s="550"/>
      <c r="I1" s="550"/>
      <c r="J1" s="550"/>
    </row>
    <row r="2" spans="1:11" s="379" customFormat="1" ht="37.9" customHeight="1">
      <c r="A2" s="571" t="s">
        <v>405</v>
      </c>
      <c r="B2" s="571"/>
      <c r="C2" s="571"/>
      <c r="D2" s="571"/>
      <c r="E2" s="571"/>
      <c r="F2" s="571"/>
      <c r="G2" s="571"/>
      <c r="H2" s="571"/>
      <c r="I2" s="571"/>
      <c r="J2" s="571"/>
    </row>
    <row r="3" spans="1:11" s="379" customFormat="1" ht="15.75">
      <c r="A3" s="571" t="s">
        <v>527</v>
      </c>
      <c r="B3" s="571"/>
      <c r="C3" s="571"/>
      <c r="D3" s="571"/>
      <c r="E3" s="571"/>
      <c r="F3" s="571"/>
      <c r="G3" s="571"/>
      <c r="H3" s="571"/>
      <c r="I3" s="571"/>
      <c r="J3" s="571"/>
    </row>
    <row r="4" spans="1:11" s="382" customFormat="1" ht="15.75">
      <c r="A4" s="380" t="s">
        <v>409</v>
      </c>
      <c r="B4" s="381"/>
      <c r="C4" s="381"/>
      <c r="D4" s="572"/>
      <c r="E4" s="572"/>
      <c r="F4" s="572"/>
      <c r="G4" s="572"/>
      <c r="H4" s="572"/>
      <c r="I4" s="572"/>
      <c r="J4" s="381" t="s">
        <v>715</v>
      </c>
    </row>
    <row r="5" spans="1:11" s="383" customFormat="1" ht="30" customHeight="1">
      <c r="A5" s="555" t="s">
        <v>67</v>
      </c>
      <c r="B5" s="578" t="s">
        <v>689</v>
      </c>
      <c r="C5" s="578" t="s">
        <v>690</v>
      </c>
      <c r="D5" s="575" t="s">
        <v>691</v>
      </c>
      <c r="E5" s="576"/>
      <c r="F5" s="576"/>
      <c r="G5" s="576"/>
      <c r="H5" s="576"/>
      <c r="I5" s="577"/>
      <c r="J5" s="573" t="s">
        <v>66</v>
      </c>
    </row>
    <row r="6" spans="1:11" s="383" customFormat="1" ht="70.5" customHeight="1">
      <c r="A6" s="556"/>
      <c r="B6" s="579"/>
      <c r="C6" s="579"/>
      <c r="D6" s="384" t="s">
        <v>692</v>
      </c>
      <c r="E6" s="384" t="s">
        <v>693</v>
      </c>
      <c r="F6" s="385" t="s">
        <v>694</v>
      </c>
      <c r="G6" s="386" t="s">
        <v>695</v>
      </c>
      <c r="H6" s="387" t="s">
        <v>696</v>
      </c>
      <c r="I6" s="388" t="s">
        <v>697</v>
      </c>
      <c r="J6" s="574"/>
    </row>
    <row r="7" spans="1:11" s="389" customFormat="1" ht="19.149999999999999" customHeight="1" thickBot="1">
      <c r="A7" s="63" t="s">
        <v>531</v>
      </c>
      <c r="B7" s="193" t="s">
        <v>532</v>
      </c>
      <c r="C7" s="187" t="s">
        <v>544</v>
      </c>
      <c r="D7" s="190">
        <v>7573.86</v>
      </c>
      <c r="E7" s="190">
        <v>0</v>
      </c>
      <c r="F7" s="51">
        <v>0</v>
      </c>
      <c r="G7" s="51">
        <v>0</v>
      </c>
      <c r="H7" s="51">
        <v>0</v>
      </c>
      <c r="I7" s="51">
        <v>7573.86</v>
      </c>
      <c r="J7" s="63" t="s">
        <v>100</v>
      </c>
      <c r="K7" s="389" t="s">
        <v>69</v>
      </c>
    </row>
    <row r="8" spans="1:11" s="389" customFormat="1" ht="19.149999999999999" customHeight="1" thickTop="1" thickBot="1">
      <c r="A8" s="390" t="s">
        <v>68</v>
      </c>
      <c r="B8" s="425" t="s">
        <v>533</v>
      </c>
      <c r="C8" s="426">
        <v>2.3199999999999998</v>
      </c>
      <c r="D8" s="427">
        <v>12365.47</v>
      </c>
      <c r="E8" s="427">
        <v>12000</v>
      </c>
      <c r="F8" s="66">
        <v>0</v>
      </c>
      <c r="G8" s="66">
        <v>0</v>
      </c>
      <c r="H8" s="66">
        <v>0</v>
      </c>
      <c r="I8" s="66">
        <v>12363.7</v>
      </c>
      <c r="J8" s="390" t="s">
        <v>545</v>
      </c>
      <c r="K8" s="389" t="s">
        <v>69</v>
      </c>
    </row>
    <row r="9" spans="1:11" s="389" customFormat="1" ht="19.149999999999999" customHeight="1" thickTop="1" thickBot="1">
      <c r="A9" s="52" t="s">
        <v>71</v>
      </c>
      <c r="B9" s="194" t="s">
        <v>534</v>
      </c>
      <c r="C9" s="188">
        <v>3.46</v>
      </c>
      <c r="D9" s="191">
        <v>17114.490000000002</v>
      </c>
      <c r="E9" s="191">
        <v>20000</v>
      </c>
      <c r="F9" s="51">
        <v>0</v>
      </c>
      <c r="G9" s="51">
        <v>0</v>
      </c>
      <c r="H9" s="51">
        <v>0</v>
      </c>
      <c r="I9" s="51">
        <v>17122.11</v>
      </c>
      <c r="J9" s="52" t="s">
        <v>516</v>
      </c>
      <c r="K9" s="389" t="s">
        <v>69</v>
      </c>
    </row>
    <row r="10" spans="1:11" s="389" customFormat="1" ht="19.149999999999999" customHeight="1" thickTop="1" thickBot="1">
      <c r="A10" s="390" t="s">
        <v>73</v>
      </c>
      <c r="B10" s="425" t="s">
        <v>535</v>
      </c>
      <c r="C10" s="426">
        <v>4.25</v>
      </c>
      <c r="D10" s="427">
        <v>19812.8</v>
      </c>
      <c r="E10" s="427">
        <v>10000</v>
      </c>
      <c r="F10" s="66">
        <v>0</v>
      </c>
      <c r="G10" s="66">
        <v>0</v>
      </c>
      <c r="H10" s="66">
        <v>0</v>
      </c>
      <c r="I10" s="66">
        <v>19777.330000000002</v>
      </c>
      <c r="J10" s="390" t="s">
        <v>72</v>
      </c>
      <c r="K10" s="389" t="s">
        <v>69</v>
      </c>
    </row>
    <row r="11" spans="1:11" s="389" customFormat="1" ht="19.149999999999999" customHeight="1" thickTop="1" thickBot="1">
      <c r="A11" s="52" t="s">
        <v>75</v>
      </c>
      <c r="B11" s="194" t="s">
        <v>536</v>
      </c>
      <c r="C11" s="188">
        <v>4.25</v>
      </c>
      <c r="D11" s="191">
        <v>23763.59</v>
      </c>
      <c r="E11" s="191">
        <v>0</v>
      </c>
      <c r="F11" s="51">
        <v>0</v>
      </c>
      <c r="G11" s="51">
        <v>0</v>
      </c>
      <c r="H11" s="51">
        <v>0</v>
      </c>
      <c r="I11" s="51">
        <v>23718.63</v>
      </c>
      <c r="J11" s="52" t="s">
        <v>74</v>
      </c>
      <c r="K11" s="389" t="s">
        <v>69</v>
      </c>
    </row>
    <row r="12" spans="1:11" s="389" customFormat="1" ht="19.149999999999999" customHeight="1" thickTop="1" thickBot="1">
      <c r="A12" s="390" t="s">
        <v>77</v>
      </c>
      <c r="B12" s="425" t="s">
        <v>537</v>
      </c>
      <c r="C12" s="426">
        <v>4.53</v>
      </c>
      <c r="D12" s="427">
        <v>28837.11</v>
      </c>
      <c r="E12" s="427">
        <v>21756.1</v>
      </c>
      <c r="F12" s="66">
        <v>0</v>
      </c>
      <c r="G12" s="66">
        <v>0</v>
      </c>
      <c r="H12" s="66">
        <v>0</v>
      </c>
      <c r="I12" s="66">
        <v>28715.61</v>
      </c>
      <c r="J12" s="390" t="s">
        <v>76</v>
      </c>
      <c r="K12" s="389" t="s">
        <v>69</v>
      </c>
    </row>
    <row r="13" spans="1:11" s="389" customFormat="1" ht="19.149999999999999" customHeight="1" thickTop="1" thickBot="1">
      <c r="A13" s="52" t="s">
        <v>79</v>
      </c>
      <c r="B13" s="194" t="s">
        <v>538</v>
      </c>
      <c r="C13" s="188">
        <v>4.82</v>
      </c>
      <c r="D13" s="191">
        <v>31169.56</v>
      </c>
      <c r="E13" s="191">
        <v>0</v>
      </c>
      <c r="F13" s="51">
        <v>0</v>
      </c>
      <c r="G13" s="51">
        <v>0</v>
      </c>
      <c r="H13" s="51">
        <v>0</v>
      </c>
      <c r="I13" s="51">
        <v>31009.31</v>
      </c>
      <c r="J13" s="52" t="s">
        <v>78</v>
      </c>
      <c r="K13" s="389" t="s">
        <v>69</v>
      </c>
    </row>
    <row r="14" spans="1:11" s="389" customFormat="1" ht="19.149999999999999" customHeight="1" thickTop="1" thickBot="1">
      <c r="A14" s="390" t="s">
        <v>81</v>
      </c>
      <c r="B14" s="425" t="s">
        <v>539</v>
      </c>
      <c r="C14" s="426">
        <v>5.0599999999999996</v>
      </c>
      <c r="D14" s="427">
        <v>34446.18</v>
      </c>
      <c r="E14" s="427">
        <v>15000</v>
      </c>
      <c r="F14" s="66">
        <v>0</v>
      </c>
      <c r="G14" s="66">
        <v>0</v>
      </c>
      <c r="H14" s="66">
        <v>0</v>
      </c>
      <c r="I14" s="66">
        <v>34402.79</v>
      </c>
      <c r="J14" s="390" t="s">
        <v>80</v>
      </c>
      <c r="K14" s="389" t="s">
        <v>69</v>
      </c>
    </row>
    <row r="15" spans="1:11" s="389" customFormat="1" ht="19.149999999999999" customHeight="1" thickTop="1" thickBot="1">
      <c r="A15" s="52" t="s">
        <v>83</v>
      </c>
      <c r="B15" s="194" t="s">
        <v>540</v>
      </c>
      <c r="C15" s="188">
        <v>5.3</v>
      </c>
      <c r="D15" s="191">
        <v>40139.32</v>
      </c>
      <c r="E15" s="191">
        <v>0</v>
      </c>
      <c r="F15" s="51">
        <v>0</v>
      </c>
      <c r="G15" s="51">
        <v>0</v>
      </c>
      <c r="H15" s="51">
        <v>0</v>
      </c>
      <c r="I15" s="51">
        <v>40139.32</v>
      </c>
      <c r="J15" s="52" t="s">
        <v>82</v>
      </c>
      <c r="K15" s="389" t="s">
        <v>69</v>
      </c>
    </row>
    <row r="16" spans="1:11" s="389" customFormat="1" ht="19.149999999999999" customHeight="1" thickTop="1" thickBot="1">
      <c r="A16" s="390" t="s">
        <v>85</v>
      </c>
      <c r="B16" s="425" t="s">
        <v>541</v>
      </c>
      <c r="C16" s="426">
        <v>4.8099999999999996</v>
      </c>
      <c r="D16" s="427">
        <v>40061.51</v>
      </c>
      <c r="E16" s="427">
        <v>0</v>
      </c>
      <c r="F16" s="66">
        <v>0</v>
      </c>
      <c r="G16" s="66">
        <v>0</v>
      </c>
      <c r="H16" s="66">
        <v>0</v>
      </c>
      <c r="I16" s="66">
        <v>40061.51</v>
      </c>
      <c r="J16" s="390" t="s">
        <v>84</v>
      </c>
      <c r="K16" s="389" t="s">
        <v>69</v>
      </c>
    </row>
    <row r="17" spans="1:11" s="389" customFormat="1" ht="19.149999999999999" customHeight="1" thickTop="1" thickBot="1">
      <c r="A17" s="52" t="s">
        <v>87</v>
      </c>
      <c r="B17" s="194" t="s">
        <v>505</v>
      </c>
      <c r="C17" s="188">
        <v>4.7300000000000004</v>
      </c>
      <c r="D17" s="191">
        <v>53584.17</v>
      </c>
      <c r="E17" s="191">
        <v>0</v>
      </c>
      <c r="F17" s="51">
        <v>0</v>
      </c>
      <c r="G17" s="51">
        <v>0</v>
      </c>
      <c r="H17" s="51">
        <v>0</v>
      </c>
      <c r="I17" s="51">
        <v>53584.17</v>
      </c>
      <c r="J17" s="52" t="s">
        <v>86</v>
      </c>
      <c r="K17" s="389" t="s">
        <v>69</v>
      </c>
    </row>
    <row r="18" spans="1:11" s="389" customFormat="1" ht="19.149999999999999" customHeight="1" thickTop="1" thickBot="1">
      <c r="A18" s="390" t="s">
        <v>89</v>
      </c>
      <c r="B18" s="425" t="s">
        <v>513</v>
      </c>
      <c r="C18" s="426">
        <v>5.96</v>
      </c>
      <c r="D18" s="427">
        <v>56443.39</v>
      </c>
      <c r="E18" s="427">
        <v>0</v>
      </c>
      <c r="F18" s="66">
        <v>0</v>
      </c>
      <c r="G18" s="66">
        <v>0</v>
      </c>
      <c r="H18" s="66">
        <v>0</v>
      </c>
      <c r="I18" s="66">
        <v>56443.39</v>
      </c>
      <c r="J18" s="390" t="s">
        <v>88</v>
      </c>
      <c r="K18" s="389" t="s">
        <v>69</v>
      </c>
    </row>
    <row r="19" spans="1:11" s="389" customFormat="1" ht="19.149999999999999" customHeight="1" thickTop="1" thickBot="1">
      <c r="A19" s="52" t="s">
        <v>91</v>
      </c>
      <c r="B19" s="194" t="s">
        <v>500</v>
      </c>
      <c r="C19" s="188">
        <v>4.88</v>
      </c>
      <c r="D19" s="191">
        <v>60760.98</v>
      </c>
      <c r="E19" s="191">
        <v>0</v>
      </c>
      <c r="F19" s="51">
        <v>0</v>
      </c>
      <c r="G19" s="51">
        <v>0</v>
      </c>
      <c r="H19" s="51">
        <v>0</v>
      </c>
      <c r="I19" s="51">
        <v>60760.98</v>
      </c>
      <c r="J19" s="52" t="s">
        <v>90</v>
      </c>
      <c r="K19" s="389" t="s">
        <v>69</v>
      </c>
    </row>
    <row r="20" spans="1:11" s="389" customFormat="1" ht="19.149999999999999" customHeight="1" thickTop="1" thickBot="1">
      <c r="A20" s="390" t="s">
        <v>93</v>
      </c>
      <c r="B20" s="425" t="s">
        <v>542</v>
      </c>
      <c r="C20" s="426">
        <v>5.64</v>
      </c>
      <c r="D20" s="427">
        <v>66275.09</v>
      </c>
      <c r="E20" s="427">
        <v>0</v>
      </c>
      <c r="F20" s="66">
        <v>0</v>
      </c>
      <c r="G20" s="66">
        <v>0</v>
      </c>
      <c r="H20" s="66">
        <v>0</v>
      </c>
      <c r="I20" s="66">
        <v>66275.09</v>
      </c>
      <c r="J20" s="390" t="s">
        <v>92</v>
      </c>
      <c r="K20" s="389" t="s">
        <v>69</v>
      </c>
    </row>
    <row r="21" spans="1:11" s="389" customFormat="1" ht="19.149999999999999" customHeight="1" thickTop="1" thickBot="1">
      <c r="A21" s="52" t="s">
        <v>95</v>
      </c>
      <c r="B21" s="194">
        <v>5</v>
      </c>
      <c r="C21" s="188">
        <v>5.91</v>
      </c>
      <c r="D21" s="191">
        <v>65955.100000000006</v>
      </c>
      <c r="E21" s="191">
        <v>0</v>
      </c>
      <c r="F21" s="51">
        <v>0</v>
      </c>
      <c r="G21" s="51">
        <v>0</v>
      </c>
      <c r="H21" s="51">
        <v>0</v>
      </c>
      <c r="I21" s="51">
        <v>65955.100000000006</v>
      </c>
      <c r="J21" s="52" t="s">
        <v>94</v>
      </c>
    </row>
    <row r="22" spans="1:11" s="389" customFormat="1" ht="19.149999999999999" customHeight="1" thickTop="1" thickBot="1">
      <c r="A22" s="390" t="s">
        <v>97</v>
      </c>
      <c r="B22" s="425" t="s">
        <v>543</v>
      </c>
      <c r="C22" s="426">
        <v>5.68</v>
      </c>
      <c r="D22" s="427">
        <v>62825</v>
      </c>
      <c r="E22" s="427">
        <v>0</v>
      </c>
      <c r="F22" s="66">
        <v>0</v>
      </c>
      <c r="G22" s="66">
        <v>0</v>
      </c>
      <c r="H22" s="66">
        <v>0</v>
      </c>
      <c r="I22" s="66">
        <v>62825</v>
      </c>
      <c r="J22" s="390" t="s">
        <v>96</v>
      </c>
    </row>
    <row r="23" spans="1:11" s="389" customFormat="1" ht="19.149999999999999" customHeight="1" thickTop="1">
      <c r="A23" s="67" t="s">
        <v>99</v>
      </c>
      <c r="B23" s="195">
        <v>1</v>
      </c>
      <c r="C23" s="189">
        <v>5</v>
      </c>
      <c r="D23" s="192">
        <v>0</v>
      </c>
      <c r="E23" s="192">
        <v>77100</v>
      </c>
      <c r="F23" s="196">
        <v>0</v>
      </c>
      <c r="G23" s="196">
        <v>0</v>
      </c>
      <c r="H23" s="196">
        <v>0</v>
      </c>
      <c r="I23" s="196">
        <v>77100</v>
      </c>
      <c r="J23" s="67" t="s">
        <v>98</v>
      </c>
      <c r="K23" s="389" t="s">
        <v>69</v>
      </c>
    </row>
    <row r="24" spans="1:11" s="389" customFormat="1">
      <c r="A24" s="392" t="s">
        <v>529</v>
      </c>
      <c r="B24" s="393"/>
      <c r="C24" s="393"/>
      <c r="J24" s="393" t="s">
        <v>790</v>
      </c>
    </row>
    <row r="25" spans="1:11" s="389" customFormat="1"/>
  </sheetData>
  <mergeCells count="9">
    <mergeCell ref="A1:J1"/>
    <mergeCell ref="A2:J2"/>
    <mergeCell ref="A5:A6"/>
    <mergeCell ref="D4:I4"/>
    <mergeCell ref="J5:J6"/>
    <mergeCell ref="D5:I5"/>
    <mergeCell ref="A3:J3"/>
    <mergeCell ref="C5:C6"/>
    <mergeCell ref="B5:B6"/>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ignoredErrors>
    <ignoredError sqref="B7:B23 A7:A23 C7 J8:J2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K24"/>
  <sheetViews>
    <sheetView rightToLeft="1" view="pageBreakPreview" topLeftCell="A6" zoomScale="98" zoomScaleSheetLayoutView="98" workbookViewId="0">
      <selection activeCell="J24" sqref="J24"/>
    </sheetView>
  </sheetViews>
  <sheetFormatPr defaultColWidth="9.140625" defaultRowHeight="14.25"/>
  <cols>
    <col min="1" max="1" width="20.7109375" style="45" customWidth="1"/>
    <col min="2" max="3" width="8.7109375" style="45" customWidth="1"/>
    <col min="4" max="9" width="10.7109375" style="45" customWidth="1"/>
    <col min="10" max="10" width="20.7109375" style="45" customWidth="1"/>
    <col min="11" max="16384" width="9.140625" style="45"/>
  </cols>
  <sheetData>
    <row r="1" spans="1:11" s="304" customFormat="1" ht="57" customHeight="1">
      <c r="A1" s="550" t="s">
        <v>546</v>
      </c>
      <c r="B1" s="550"/>
      <c r="C1" s="550"/>
      <c r="D1" s="550"/>
      <c r="E1" s="550"/>
      <c r="F1" s="550"/>
      <c r="G1" s="550"/>
      <c r="H1" s="550"/>
      <c r="I1" s="550"/>
      <c r="J1" s="550"/>
    </row>
    <row r="2" spans="1:11" s="379" customFormat="1" ht="37.9" customHeight="1">
      <c r="A2" s="571" t="s">
        <v>404</v>
      </c>
      <c r="B2" s="571"/>
      <c r="C2" s="571"/>
      <c r="D2" s="571"/>
      <c r="E2" s="571"/>
      <c r="F2" s="571"/>
      <c r="G2" s="571"/>
      <c r="H2" s="571"/>
      <c r="I2" s="571"/>
      <c r="J2" s="571"/>
    </row>
    <row r="3" spans="1:11" s="379" customFormat="1" ht="15.75">
      <c r="A3" s="571" t="s">
        <v>527</v>
      </c>
      <c r="B3" s="571"/>
      <c r="C3" s="571"/>
      <c r="D3" s="571"/>
      <c r="E3" s="571"/>
      <c r="F3" s="571"/>
      <c r="G3" s="571"/>
      <c r="H3" s="571"/>
      <c r="I3" s="571"/>
      <c r="J3" s="571"/>
    </row>
    <row r="4" spans="1:11" s="382" customFormat="1" ht="15.75">
      <c r="A4" s="380" t="s">
        <v>443</v>
      </c>
      <c r="B4" s="380"/>
      <c r="C4" s="380"/>
      <c r="D4" s="572"/>
      <c r="E4" s="572"/>
      <c r="F4" s="572"/>
      <c r="G4" s="572"/>
      <c r="H4" s="572"/>
      <c r="I4" s="572"/>
      <c r="J4" s="381" t="s">
        <v>716</v>
      </c>
    </row>
    <row r="5" spans="1:11" s="383" customFormat="1" ht="30" customHeight="1">
      <c r="A5" s="555" t="s">
        <v>67</v>
      </c>
      <c r="B5" s="557" t="s">
        <v>689</v>
      </c>
      <c r="C5" s="557" t="s">
        <v>690</v>
      </c>
      <c r="D5" s="581" t="s">
        <v>702</v>
      </c>
      <c r="E5" s="582"/>
      <c r="F5" s="582"/>
      <c r="G5" s="582"/>
      <c r="H5" s="582"/>
      <c r="I5" s="582"/>
      <c r="J5" s="580" t="s">
        <v>66</v>
      </c>
    </row>
    <row r="6" spans="1:11" s="383" customFormat="1" ht="63" customHeight="1">
      <c r="A6" s="556"/>
      <c r="B6" s="558"/>
      <c r="C6" s="559"/>
      <c r="D6" s="384" t="s">
        <v>692</v>
      </c>
      <c r="E6" s="384" t="s">
        <v>693</v>
      </c>
      <c r="F6" s="388" t="s">
        <v>694</v>
      </c>
      <c r="G6" s="388" t="s">
        <v>703</v>
      </c>
      <c r="H6" s="384" t="s">
        <v>704</v>
      </c>
      <c r="I6" s="388" t="s">
        <v>697</v>
      </c>
      <c r="J6" s="580"/>
    </row>
    <row r="7" spans="1:11" s="389" customFormat="1" ht="19.149999999999999" customHeight="1" thickBot="1">
      <c r="A7" s="490" t="s">
        <v>102</v>
      </c>
      <c r="B7" s="428" t="s">
        <v>532</v>
      </c>
      <c r="C7" s="51">
        <v>1.19</v>
      </c>
      <c r="D7" s="51">
        <v>7573.86</v>
      </c>
      <c r="E7" s="51">
        <v>0</v>
      </c>
      <c r="F7" s="51">
        <v>0</v>
      </c>
      <c r="G7" s="51">
        <v>0</v>
      </c>
      <c r="H7" s="51">
        <v>0</v>
      </c>
      <c r="I7" s="50">
        <v>7573.86</v>
      </c>
      <c r="J7" s="489" t="s">
        <v>101</v>
      </c>
      <c r="K7" s="389" t="s">
        <v>103</v>
      </c>
    </row>
    <row r="8" spans="1:11" s="389" customFormat="1" ht="19.149999999999999" customHeight="1" thickTop="1" thickBot="1">
      <c r="A8" s="390" t="s">
        <v>104</v>
      </c>
      <c r="B8" s="429" t="s">
        <v>533</v>
      </c>
      <c r="C8" s="66">
        <v>2.3199999999999998</v>
      </c>
      <c r="D8" s="66">
        <v>12365.47</v>
      </c>
      <c r="E8" s="66">
        <v>12000</v>
      </c>
      <c r="F8" s="66">
        <v>0</v>
      </c>
      <c r="G8" s="66">
        <v>0</v>
      </c>
      <c r="H8" s="66">
        <v>0</v>
      </c>
      <c r="I8" s="65">
        <v>12363.7</v>
      </c>
      <c r="J8" s="391" t="s">
        <v>68</v>
      </c>
      <c r="K8" s="389" t="s">
        <v>103</v>
      </c>
    </row>
    <row r="9" spans="1:11" s="389" customFormat="1" ht="19.149999999999999" customHeight="1" thickTop="1" thickBot="1">
      <c r="A9" s="52" t="s">
        <v>105</v>
      </c>
      <c r="B9" s="430" t="s">
        <v>523</v>
      </c>
      <c r="C9" s="51">
        <v>3.46</v>
      </c>
      <c r="D9" s="51">
        <v>17114.490000000002</v>
      </c>
      <c r="E9" s="51">
        <v>20000</v>
      </c>
      <c r="F9" s="51">
        <v>0</v>
      </c>
      <c r="G9" s="51">
        <v>24958</v>
      </c>
      <c r="H9" s="51">
        <v>14598.5</v>
      </c>
      <c r="I9" s="50">
        <v>17131.48</v>
      </c>
      <c r="J9" s="53" t="s">
        <v>71</v>
      </c>
      <c r="K9" s="389" t="s">
        <v>103</v>
      </c>
    </row>
    <row r="10" spans="1:11" s="389" customFormat="1" ht="19.149999999999999" customHeight="1" thickTop="1" thickBot="1">
      <c r="A10" s="390" t="s">
        <v>106</v>
      </c>
      <c r="B10" s="429" t="s">
        <v>547</v>
      </c>
      <c r="C10" s="66">
        <v>4.24</v>
      </c>
      <c r="D10" s="431">
        <v>19867.3</v>
      </c>
      <c r="E10" s="431">
        <v>10000</v>
      </c>
      <c r="F10" s="431">
        <v>0</v>
      </c>
      <c r="G10" s="431">
        <v>29760.74</v>
      </c>
      <c r="H10" s="431">
        <v>20955.03</v>
      </c>
      <c r="I10" s="432">
        <v>19904.18</v>
      </c>
      <c r="J10" s="391" t="s">
        <v>73</v>
      </c>
      <c r="K10" s="389" t="s">
        <v>103</v>
      </c>
    </row>
    <row r="11" spans="1:11" s="389" customFormat="1" ht="19.149999999999999" customHeight="1" thickTop="1" thickBot="1">
      <c r="A11" s="52" t="s">
        <v>107</v>
      </c>
      <c r="B11" s="430" t="s">
        <v>548</v>
      </c>
      <c r="C11" s="66">
        <v>4.24</v>
      </c>
      <c r="D11" s="51">
        <v>23828.51</v>
      </c>
      <c r="E11" s="51">
        <v>0</v>
      </c>
      <c r="F11" s="51">
        <v>31927</v>
      </c>
      <c r="G11" s="51">
        <v>34052.26</v>
      </c>
      <c r="H11" s="51">
        <v>15796.84</v>
      </c>
      <c r="I11" s="50">
        <v>23898.47</v>
      </c>
      <c r="J11" s="53" t="s">
        <v>75</v>
      </c>
      <c r="K11" s="389" t="s">
        <v>103</v>
      </c>
    </row>
    <row r="12" spans="1:11" s="389" customFormat="1" ht="19.149999999999999" customHeight="1" thickTop="1" thickBot="1">
      <c r="A12" s="390" t="s">
        <v>108</v>
      </c>
      <c r="B12" s="429" t="s">
        <v>549</v>
      </c>
      <c r="C12" s="66">
        <v>4.55</v>
      </c>
      <c r="D12" s="66">
        <v>29176.240000000002</v>
      </c>
      <c r="E12" s="66">
        <v>21756.1</v>
      </c>
      <c r="F12" s="66">
        <v>52719</v>
      </c>
      <c r="G12" s="66">
        <v>40252.480000000003</v>
      </c>
      <c r="H12" s="66">
        <v>19921.62</v>
      </c>
      <c r="I12" s="65">
        <v>29170.02</v>
      </c>
      <c r="J12" s="391" t="s">
        <v>77</v>
      </c>
      <c r="K12" s="389" t="s">
        <v>103</v>
      </c>
    </row>
    <row r="13" spans="1:11" s="389" customFormat="1" ht="19.149999999999999" customHeight="1" thickTop="1" thickBot="1">
      <c r="A13" s="52" t="s">
        <v>109</v>
      </c>
      <c r="B13" s="430" t="s">
        <v>521</v>
      </c>
      <c r="C13" s="51">
        <v>5.01</v>
      </c>
      <c r="D13" s="51">
        <v>33354.14</v>
      </c>
      <c r="E13" s="51">
        <v>0</v>
      </c>
      <c r="F13" s="51">
        <v>32003.5</v>
      </c>
      <c r="G13" s="51">
        <v>33004.15</v>
      </c>
      <c r="H13" s="51">
        <v>20360.22</v>
      </c>
      <c r="I13" s="50">
        <v>33149.97</v>
      </c>
      <c r="J13" s="53" t="s">
        <v>79</v>
      </c>
      <c r="K13" s="389" t="s">
        <v>103</v>
      </c>
    </row>
    <row r="14" spans="1:11" s="389" customFormat="1" ht="19.149999999999999" customHeight="1" thickTop="1" thickBot="1">
      <c r="A14" s="390" t="s">
        <v>110</v>
      </c>
      <c r="B14" s="429" t="s">
        <v>550</v>
      </c>
      <c r="C14" s="66">
        <v>5.29</v>
      </c>
      <c r="D14" s="66">
        <v>38955.620000000003</v>
      </c>
      <c r="E14" s="66">
        <v>15000</v>
      </c>
      <c r="F14" s="66">
        <v>38974.67</v>
      </c>
      <c r="G14" s="66">
        <v>37753.550000000003</v>
      </c>
      <c r="H14" s="66">
        <v>35318.07</v>
      </c>
      <c r="I14" s="65">
        <v>38680.550000000003</v>
      </c>
      <c r="J14" s="391" t="s">
        <v>81</v>
      </c>
      <c r="K14" s="389" t="s">
        <v>103</v>
      </c>
    </row>
    <row r="15" spans="1:11" s="389" customFormat="1" ht="19.149999999999999" customHeight="1" thickTop="1" thickBot="1">
      <c r="A15" s="52" t="s">
        <v>111</v>
      </c>
      <c r="B15" s="430" t="s">
        <v>551</v>
      </c>
      <c r="C15" s="51">
        <v>5.83</v>
      </c>
      <c r="D15" s="51">
        <v>47955.45</v>
      </c>
      <c r="E15" s="51">
        <v>34719</v>
      </c>
      <c r="F15" s="51">
        <v>47421.08</v>
      </c>
      <c r="G15" s="51">
        <v>47987.77</v>
      </c>
      <c r="H15" s="51">
        <v>33427.230000000003</v>
      </c>
      <c r="I15" s="50">
        <v>47604.59</v>
      </c>
      <c r="J15" s="53" t="s">
        <v>83</v>
      </c>
      <c r="K15" s="389" t="s">
        <v>103</v>
      </c>
    </row>
    <row r="16" spans="1:11" s="389" customFormat="1" ht="19.149999999999999" customHeight="1" thickTop="1" thickBot="1">
      <c r="A16" s="390" t="s">
        <v>112</v>
      </c>
      <c r="B16" s="429" t="s">
        <v>552</v>
      </c>
      <c r="C16" s="66">
        <v>6.21</v>
      </c>
      <c r="D16" s="66">
        <v>58274.76</v>
      </c>
      <c r="E16" s="66">
        <v>148719</v>
      </c>
      <c r="F16" s="66">
        <v>52257</v>
      </c>
      <c r="G16" s="66">
        <v>49936.46</v>
      </c>
      <c r="H16" s="66">
        <v>29883.75</v>
      </c>
      <c r="I16" s="65">
        <v>57687.15</v>
      </c>
      <c r="J16" s="391" t="s">
        <v>85</v>
      </c>
      <c r="K16" s="389" t="s">
        <v>103</v>
      </c>
    </row>
    <row r="17" spans="1:11" s="389" customFormat="1" ht="19.149999999999999" customHeight="1" thickTop="1" thickBot="1">
      <c r="A17" s="52" t="s">
        <v>113</v>
      </c>
      <c r="B17" s="430" t="s">
        <v>553</v>
      </c>
      <c r="C17" s="51">
        <v>6.8</v>
      </c>
      <c r="D17" s="51">
        <v>64937.18</v>
      </c>
      <c r="E17" s="51">
        <v>95051.12</v>
      </c>
      <c r="F17" s="51">
        <v>75393.5</v>
      </c>
      <c r="G17" s="51">
        <v>59810.29</v>
      </c>
      <c r="H17" s="51">
        <v>40523.29</v>
      </c>
      <c r="I17" s="50">
        <v>64369.8</v>
      </c>
      <c r="J17" s="53" t="s">
        <v>87</v>
      </c>
      <c r="K17" s="389" t="s">
        <v>103</v>
      </c>
    </row>
    <row r="18" spans="1:11" s="389" customFormat="1" ht="19.149999999999999" customHeight="1" thickTop="1" thickBot="1">
      <c r="A18" s="390" t="s">
        <v>114</v>
      </c>
      <c r="B18" s="429" t="s">
        <v>554</v>
      </c>
      <c r="C18" s="66">
        <v>7.7</v>
      </c>
      <c r="D18" s="66">
        <v>72530.39</v>
      </c>
      <c r="E18" s="66">
        <v>0</v>
      </c>
      <c r="F18" s="66">
        <v>214784.5</v>
      </c>
      <c r="G18" s="66">
        <v>74629.69</v>
      </c>
      <c r="H18" s="66">
        <v>38649</v>
      </c>
      <c r="I18" s="65">
        <v>73467.070000000007</v>
      </c>
      <c r="J18" s="391" t="s">
        <v>89</v>
      </c>
      <c r="K18" s="389" t="s">
        <v>103</v>
      </c>
    </row>
    <row r="19" spans="1:11" s="389" customFormat="1" ht="19.149999999999999" customHeight="1" thickTop="1" thickBot="1">
      <c r="A19" s="52" t="s">
        <v>115</v>
      </c>
      <c r="B19" s="430" t="s">
        <v>555</v>
      </c>
      <c r="C19" s="51">
        <v>8</v>
      </c>
      <c r="D19" s="51">
        <v>81141.649999999994</v>
      </c>
      <c r="E19" s="51">
        <v>93400.5</v>
      </c>
      <c r="F19" s="51">
        <v>84624.38</v>
      </c>
      <c r="G19" s="51">
        <v>84009.91</v>
      </c>
      <c r="H19" s="51">
        <v>47819</v>
      </c>
      <c r="I19" s="50">
        <v>81318.880000000005</v>
      </c>
      <c r="J19" s="53" t="s">
        <v>91</v>
      </c>
      <c r="K19" s="389" t="s">
        <v>103</v>
      </c>
    </row>
    <row r="20" spans="1:11" s="389" customFormat="1" ht="19.149999999999999" customHeight="1" thickTop="1" thickBot="1">
      <c r="A20" s="390" t="s">
        <v>116</v>
      </c>
      <c r="B20" s="429" t="s">
        <v>556</v>
      </c>
      <c r="C20" s="66">
        <v>8.7899999999999991</v>
      </c>
      <c r="D20" s="66">
        <v>91648.11</v>
      </c>
      <c r="E20" s="66">
        <v>36845</v>
      </c>
      <c r="F20" s="66">
        <v>112788.9</v>
      </c>
      <c r="G20" s="66">
        <v>100529.58</v>
      </c>
      <c r="H20" s="66">
        <v>89873.5</v>
      </c>
      <c r="I20" s="65">
        <v>91934.37</v>
      </c>
      <c r="J20" s="391" t="s">
        <v>93</v>
      </c>
      <c r="K20" s="389" t="s">
        <v>103</v>
      </c>
    </row>
    <row r="21" spans="1:11" s="389" customFormat="1" ht="19.149999999999999" customHeight="1" thickTop="1" thickBot="1">
      <c r="A21" s="52" t="s">
        <v>117</v>
      </c>
      <c r="B21" s="430">
        <v>206</v>
      </c>
      <c r="C21" s="51">
        <v>9.94</v>
      </c>
      <c r="D21" s="51">
        <v>111983</v>
      </c>
      <c r="E21" s="51">
        <v>337184</v>
      </c>
      <c r="F21" s="51">
        <v>0</v>
      </c>
      <c r="G21" s="51">
        <v>127671.53</v>
      </c>
      <c r="H21" s="51">
        <v>0</v>
      </c>
      <c r="I21" s="50">
        <v>116722.27</v>
      </c>
      <c r="J21" s="53" t="s">
        <v>95</v>
      </c>
      <c r="K21" s="389" t="s">
        <v>103</v>
      </c>
    </row>
    <row r="22" spans="1:11" s="389" customFormat="1" ht="19.149999999999999" customHeight="1" thickTop="1" thickBot="1">
      <c r="A22" s="390" t="s">
        <v>118</v>
      </c>
      <c r="B22" s="429" t="s">
        <v>557</v>
      </c>
      <c r="C22" s="66">
        <v>9.81</v>
      </c>
      <c r="D22" s="66">
        <v>122692.31</v>
      </c>
      <c r="E22" s="66">
        <v>108719</v>
      </c>
      <c r="F22" s="66">
        <v>121168</v>
      </c>
      <c r="G22" s="66">
        <v>122097</v>
      </c>
      <c r="H22" s="66">
        <v>0</v>
      </c>
      <c r="I22" s="65">
        <v>122553.33</v>
      </c>
      <c r="J22" s="391" t="s">
        <v>97</v>
      </c>
      <c r="K22" s="389" t="s">
        <v>103</v>
      </c>
    </row>
    <row r="23" spans="1:11" s="389" customFormat="1" ht="19.149999999999999" customHeight="1" thickTop="1">
      <c r="A23" s="67" t="s">
        <v>98</v>
      </c>
      <c r="B23" s="433">
        <v>190</v>
      </c>
      <c r="C23" s="196">
        <v>12.06</v>
      </c>
      <c r="D23" s="196">
        <v>155977.79999999999</v>
      </c>
      <c r="E23" s="196">
        <v>227924.02</v>
      </c>
      <c r="F23" s="196">
        <v>147875</v>
      </c>
      <c r="G23" s="196">
        <v>145266.31</v>
      </c>
      <c r="H23" s="196">
        <v>90168</v>
      </c>
      <c r="I23" s="197">
        <v>157240.71</v>
      </c>
      <c r="J23" s="69" t="s">
        <v>99</v>
      </c>
      <c r="K23" s="389" t="s">
        <v>103</v>
      </c>
    </row>
    <row r="24" spans="1:11" s="389" customFormat="1">
      <c r="A24" s="392" t="s">
        <v>594</v>
      </c>
      <c r="B24" s="393"/>
      <c r="C24" s="393"/>
      <c r="J24" s="393" t="s">
        <v>790</v>
      </c>
    </row>
  </sheetData>
  <mergeCells count="9">
    <mergeCell ref="A1:J1"/>
    <mergeCell ref="A2:J2"/>
    <mergeCell ref="A5:A6"/>
    <mergeCell ref="D4:I4"/>
    <mergeCell ref="J5:J6"/>
    <mergeCell ref="D5:I5"/>
    <mergeCell ref="A3:J3"/>
    <mergeCell ref="B5:B6"/>
    <mergeCell ref="C5:C6"/>
  </mergeCells>
  <printOptions horizontalCentered="1" verticalCentered="1"/>
  <pageMargins left="0" right="0" top="0" bottom="0" header="0.31496062992125984" footer="0.31496062992125984"/>
  <pageSetup paperSize="9" orientation="landscape" r:id="rId1"/>
  <headerFooter>
    <oddFooter>&amp;L_x000D_&amp;1#&amp;"Aptos"&amp;10&amp;K13A10E Classification: C0 Public - تصنيف الوثيقة عام</oddFooter>
  </headerFooter>
  <ignoredErrors>
    <ignoredError sqref="B7:B23 J7"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dimension ref="A1:K45"/>
  <sheetViews>
    <sheetView rightToLeft="1" view="pageBreakPreview" topLeftCell="A25" zoomScaleSheetLayoutView="100" workbookViewId="0">
      <selection activeCell="H45" sqref="H45"/>
    </sheetView>
  </sheetViews>
  <sheetFormatPr defaultColWidth="9.140625" defaultRowHeight="14.25"/>
  <cols>
    <col min="1" max="1" width="40.7109375" style="47" customWidth="1"/>
    <col min="2" max="2" width="8.7109375" style="47" customWidth="1"/>
    <col min="3" max="6" width="8.7109375" style="48" customWidth="1"/>
    <col min="7" max="7" width="8.7109375" style="49" customWidth="1"/>
    <col min="8" max="8" width="40.7109375" style="49" customWidth="1"/>
    <col min="9" max="9" width="12.7109375" style="49" customWidth="1"/>
    <col min="10" max="10" width="49.5703125" style="47" customWidth="1"/>
    <col min="11" max="16384" width="9.140625" style="46"/>
  </cols>
  <sheetData>
    <row r="1" spans="1:10" s="395" customFormat="1" ht="49.15" customHeight="1">
      <c r="A1" s="560" t="s">
        <v>579</v>
      </c>
      <c r="B1" s="560"/>
      <c r="C1" s="560"/>
      <c r="D1" s="560"/>
      <c r="E1" s="560"/>
      <c r="F1" s="560"/>
      <c r="G1" s="560"/>
      <c r="H1" s="560"/>
      <c r="I1" s="394"/>
      <c r="J1" s="394"/>
    </row>
    <row r="2" spans="1:10" s="397" customFormat="1" ht="48.75" customHeight="1">
      <c r="A2" s="561" t="s">
        <v>580</v>
      </c>
      <c r="B2" s="561"/>
      <c r="C2" s="561"/>
      <c r="D2" s="561"/>
      <c r="E2" s="561"/>
      <c r="F2" s="561"/>
      <c r="G2" s="561"/>
      <c r="H2" s="561"/>
      <c r="I2" s="396"/>
      <c r="J2" s="396"/>
    </row>
    <row r="3" spans="1:10" s="397" customFormat="1" ht="15.75">
      <c r="A3" s="561" t="s">
        <v>527</v>
      </c>
      <c r="B3" s="561"/>
      <c r="C3" s="561"/>
      <c r="D3" s="561"/>
      <c r="E3" s="561"/>
      <c r="F3" s="561"/>
      <c r="G3" s="561"/>
      <c r="H3" s="561"/>
      <c r="I3" s="396"/>
      <c r="J3" s="396"/>
    </row>
    <row r="4" spans="1:10" s="399" customFormat="1" ht="15.75">
      <c r="A4" s="380" t="s">
        <v>480</v>
      </c>
      <c r="B4" s="570"/>
      <c r="C4" s="570"/>
      <c r="D4" s="570"/>
      <c r="E4" s="570"/>
      <c r="F4" s="570"/>
      <c r="G4" s="570"/>
      <c r="H4" s="381" t="s">
        <v>717</v>
      </c>
      <c r="I4" s="398"/>
    </row>
    <row r="5" spans="1:10" s="418" customFormat="1" ht="27.75" customHeight="1">
      <c r="A5" s="562" t="s">
        <v>44</v>
      </c>
      <c r="B5" s="566" t="s">
        <v>705</v>
      </c>
      <c r="C5" s="583"/>
      <c r="D5" s="583"/>
      <c r="E5" s="583"/>
      <c r="F5" s="583"/>
      <c r="G5" s="564" t="s">
        <v>699</v>
      </c>
      <c r="H5" s="568" t="s">
        <v>44</v>
      </c>
      <c r="I5" s="417"/>
      <c r="J5" s="417"/>
    </row>
    <row r="6" spans="1:10" s="418" customFormat="1" ht="15">
      <c r="A6" s="563"/>
      <c r="B6" s="419" t="s">
        <v>180</v>
      </c>
      <c r="C6" s="419" t="s">
        <v>179</v>
      </c>
      <c r="D6" s="419" t="s">
        <v>178</v>
      </c>
      <c r="E6" s="419" t="s">
        <v>177</v>
      </c>
      <c r="F6" s="419" t="s">
        <v>176</v>
      </c>
      <c r="G6" s="565"/>
      <c r="H6" s="569"/>
      <c r="I6" s="420"/>
      <c r="J6" s="421"/>
    </row>
    <row r="7" spans="1:10" s="400" customFormat="1" ht="25.9" customHeight="1" thickBot="1">
      <c r="A7" s="207" t="s">
        <v>120</v>
      </c>
      <c r="B7" s="223">
        <v>2.63</v>
      </c>
      <c r="C7" s="223">
        <v>5.16</v>
      </c>
      <c r="D7" s="223">
        <v>8.01</v>
      </c>
      <c r="E7" s="223">
        <v>10.71</v>
      </c>
      <c r="F7" s="223">
        <v>15.95</v>
      </c>
      <c r="G7" s="225">
        <v>8.73</v>
      </c>
      <c r="H7" s="212" t="s">
        <v>119</v>
      </c>
      <c r="I7" s="401"/>
      <c r="J7" s="402"/>
    </row>
    <row r="8" spans="1:10" s="400" customFormat="1" ht="25.9" customHeight="1" thickTop="1" thickBot="1">
      <c r="A8" s="403" t="s">
        <v>576</v>
      </c>
      <c r="B8" s="434">
        <v>1999.43</v>
      </c>
      <c r="C8" s="434">
        <v>1487.89</v>
      </c>
      <c r="D8" s="434">
        <v>1219.26</v>
      </c>
      <c r="E8" s="434">
        <v>992.66</v>
      </c>
      <c r="F8" s="434">
        <v>878.19</v>
      </c>
      <c r="G8" s="435">
        <v>1123.03</v>
      </c>
      <c r="H8" s="405" t="s">
        <v>566</v>
      </c>
      <c r="I8" s="401"/>
      <c r="J8" s="402"/>
    </row>
    <row r="9" spans="1:10" s="400" customFormat="1" ht="25.9" customHeight="1" thickTop="1" thickBot="1">
      <c r="A9" s="200" t="s">
        <v>122</v>
      </c>
      <c r="B9" s="202">
        <v>166.36</v>
      </c>
      <c r="C9" s="202">
        <v>111.97</v>
      </c>
      <c r="D9" s="202">
        <v>94.5</v>
      </c>
      <c r="E9" s="202">
        <v>75.94</v>
      </c>
      <c r="F9" s="202">
        <v>64.66</v>
      </c>
      <c r="G9" s="204">
        <v>85.68</v>
      </c>
      <c r="H9" s="213" t="s">
        <v>121</v>
      </c>
      <c r="I9" s="401"/>
      <c r="J9" s="402"/>
    </row>
    <row r="10" spans="1:10" s="400" customFormat="1" ht="16.5" thickTop="1" thickBot="1">
      <c r="A10" s="406" t="s">
        <v>124</v>
      </c>
      <c r="B10" s="436">
        <v>337.17</v>
      </c>
      <c r="C10" s="436">
        <v>247.31</v>
      </c>
      <c r="D10" s="436">
        <v>208.9</v>
      </c>
      <c r="E10" s="436">
        <v>179.91</v>
      </c>
      <c r="F10" s="436">
        <v>170.46</v>
      </c>
      <c r="G10" s="435">
        <v>198.63</v>
      </c>
      <c r="H10" s="408" t="s">
        <v>123</v>
      </c>
      <c r="I10" s="401"/>
      <c r="J10" s="402"/>
    </row>
    <row r="11" spans="1:10" s="400" customFormat="1" ht="16.5" thickTop="1" thickBot="1">
      <c r="A11" s="208" t="s">
        <v>126</v>
      </c>
      <c r="B11" s="203">
        <v>114.84</v>
      </c>
      <c r="C11" s="203">
        <v>83.31</v>
      </c>
      <c r="D11" s="203">
        <v>64.58</v>
      </c>
      <c r="E11" s="203">
        <v>53.51</v>
      </c>
      <c r="F11" s="203">
        <v>44.64</v>
      </c>
      <c r="G11" s="204">
        <v>60.11</v>
      </c>
      <c r="H11" s="214" t="s">
        <v>125</v>
      </c>
      <c r="I11" s="401"/>
      <c r="J11" s="402"/>
    </row>
    <row r="12" spans="1:10" s="400" customFormat="1" ht="16.5" thickTop="1" thickBot="1">
      <c r="A12" s="406" t="s">
        <v>128</v>
      </c>
      <c r="B12" s="436">
        <v>161.16</v>
      </c>
      <c r="C12" s="436">
        <v>118.32</v>
      </c>
      <c r="D12" s="436">
        <v>92.8</v>
      </c>
      <c r="E12" s="436">
        <v>76.099999999999994</v>
      </c>
      <c r="F12" s="436">
        <v>66.44</v>
      </c>
      <c r="G12" s="435">
        <v>86.38</v>
      </c>
      <c r="H12" s="408" t="s">
        <v>127</v>
      </c>
      <c r="I12" s="401"/>
      <c r="J12" s="402"/>
    </row>
    <row r="13" spans="1:10" s="400" customFormat="1" ht="16.5" thickTop="1" thickBot="1">
      <c r="A13" s="208" t="s">
        <v>130</v>
      </c>
      <c r="B13" s="203">
        <v>35.67</v>
      </c>
      <c r="C13" s="203">
        <v>24.24</v>
      </c>
      <c r="D13" s="203">
        <v>18.52</v>
      </c>
      <c r="E13" s="203">
        <v>15.03</v>
      </c>
      <c r="F13" s="203">
        <v>11.67</v>
      </c>
      <c r="G13" s="204">
        <v>16.98</v>
      </c>
      <c r="H13" s="214" t="s">
        <v>129</v>
      </c>
      <c r="I13" s="401"/>
      <c r="J13" s="402"/>
    </row>
    <row r="14" spans="1:10" s="400" customFormat="1" ht="16.5" thickTop="1" thickBot="1">
      <c r="A14" s="406" t="s">
        <v>132</v>
      </c>
      <c r="B14" s="436">
        <v>245.81</v>
      </c>
      <c r="C14" s="436">
        <v>169.57</v>
      </c>
      <c r="D14" s="436">
        <v>132.82</v>
      </c>
      <c r="E14" s="436">
        <v>101.17</v>
      </c>
      <c r="F14" s="436">
        <v>92.59</v>
      </c>
      <c r="G14" s="435">
        <v>120.92</v>
      </c>
      <c r="H14" s="408" t="s">
        <v>131</v>
      </c>
      <c r="I14" s="401"/>
      <c r="J14" s="402"/>
    </row>
    <row r="15" spans="1:10" s="400" customFormat="1" ht="16.5" thickTop="1" thickBot="1">
      <c r="A15" s="208" t="s">
        <v>134</v>
      </c>
      <c r="B15" s="203">
        <v>164.23</v>
      </c>
      <c r="C15" s="203">
        <v>116.89</v>
      </c>
      <c r="D15" s="203">
        <v>95.08</v>
      </c>
      <c r="E15" s="203">
        <v>75.59</v>
      </c>
      <c r="F15" s="203">
        <v>63.7</v>
      </c>
      <c r="G15" s="204">
        <v>86.21</v>
      </c>
      <c r="H15" s="214" t="s">
        <v>133</v>
      </c>
      <c r="I15" s="401"/>
      <c r="J15" s="402"/>
    </row>
    <row r="16" spans="1:10" s="400" customFormat="1" ht="16.5" thickTop="1" thickBot="1">
      <c r="A16" s="406" t="s">
        <v>136</v>
      </c>
      <c r="B16" s="436">
        <v>87.78</v>
      </c>
      <c r="C16" s="436">
        <v>71.41</v>
      </c>
      <c r="D16" s="436">
        <v>59.64</v>
      </c>
      <c r="E16" s="436">
        <v>48.26</v>
      </c>
      <c r="F16" s="436">
        <v>49.14</v>
      </c>
      <c r="G16" s="435">
        <v>55.85</v>
      </c>
      <c r="H16" s="408" t="s">
        <v>135</v>
      </c>
      <c r="I16" s="401"/>
      <c r="J16" s="402"/>
    </row>
    <row r="17" spans="1:10" s="400" customFormat="1" ht="16.5" thickTop="1" thickBot="1">
      <c r="A17" s="208" t="s">
        <v>138</v>
      </c>
      <c r="B17" s="203">
        <v>132.4</v>
      </c>
      <c r="C17" s="203">
        <v>82.19</v>
      </c>
      <c r="D17" s="203">
        <v>68.31</v>
      </c>
      <c r="E17" s="203">
        <v>56.8</v>
      </c>
      <c r="F17" s="203">
        <v>50.38</v>
      </c>
      <c r="G17" s="204">
        <v>63.64</v>
      </c>
      <c r="H17" s="214" t="s">
        <v>137</v>
      </c>
      <c r="I17" s="401"/>
      <c r="J17" s="402"/>
    </row>
    <row r="18" spans="1:10" s="400" customFormat="1" ht="16.5" thickTop="1" thickBot="1">
      <c r="A18" s="406" t="s">
        <v>140</v>
      </c>
      <c r="B18" s="436">
        <v>124.13</v>
      </c>
      <c r="C18" s="436">
        <v>83.33</v>
      </c>
      <c r="D18" s="436">
        <v>59.51</v>
      </c>
      <c r="E18" s="436">
        <v>46.86</v>
      </c>
      <c r="F18" s="436">
        <v>39.200000000000003</v>
      </c>
      <c r="G18" s="435">
        <v>55.36</v>
      </c>
      <c r="H18" s="408" t="s">
        <v>139</v>
      </c>
      <c r="I18" s="401"/>
      <c r="J18" s="402"/>
    </row>
    <row r="19" spans="1:10" s="400" customFormat="1" ht="16.5" thickTop="1" thickBot="1">
      <c r="A19" s="208" t="s">
        <v>142</v>
      </c>
      <c r="B19" s="203">
        <v>429.89</v>
      </c>
      <c r="C19" s="203">
        <v>379.34</v>
      </c>
      <c r="D19" s="203">
        <v>324.61</v>
      </c>
      <c r="E19" s="203">
        <v>263.5</v>
      </c>
      <c r="F19" s="203">
        <v>225.33</v>
      </c>
      <c r="G19" s="204">
        <v>293.27</v>
      </c>
      <c r="H19" s="214" t="s">
        <v>141</v>
      </c>
      <c r="I19" s="401"/>
      <c r="J19" s="402"/>
    </row>
    <row r="20" spans="1:10" s="400" customFormat="1" ht="27" thickTop="1" thickBot="1">
      <c r="A20" s="403" t="s">
        <v>143</v>
      </c>
      <c r="B20" s="434">
        <v>5.53</v>
      </c>
      <c r="C20" s="434">
        <v>5.13</v>
      </c>
      <c r="D20" s="434">
        <v>2.67</v>
      </c>
      <c r="E20" s="434">
        <v>5.6</v>
      </c>
      <c r="F20" s="434">
        <v>4.04</v>
      </c>
      <c r="G20" s="435">
        <v>4.25</v>
      </c>
      <c r="H20" s="491" t="s">
        <v>567</v>
      </c>
      <c r="I20" s="401"/>
      <c r="J20" s="402"/>
    </row>
    <row r="21" spans="1:10" s="400" customFormat="1" ht="25.9" customHeight="1" thickTop="1" thickBot="1">
      <c r="A21" s="199" t="s">
        <v>558</v>
      </c>
      <c r="B21" s="202">
        <v>2004.96</v>
      </c>
      <c r="C21" s="202">
        <v>1493.02</v>
      </c>
      <c r="D21" s="202">
        <v>1221.94</v>
      </c>
      <c r="E21" s="202">
        <v>998.26</v>
      </c>
      <c r="F21" s="202">
        <v>882.22</v>
      </c>
      <c r="G21" s="204">
        <v>1127.28</v>
      </c>
      <c r="H21" s="215" t="s">
        <v>144</v>
      </c>
      <c r="I21" s="401"/>
      <c r="J21" s="402"/>
    </row>
    <row r="22" spans="1:10" s="400" customFormat="1" ht="25.9" customHeight="1" thickTop="1" thickBot="1">
      <c r="A22" s="403" t="s">
        <v>146</v>
      </c>
      <c r="B22" s="434">
        <v>8272.89</v>
      </c>
      <c r="C22" s="434">
        <v>6210.42</v>
      </c>
      <c r="D22" s="434">
        <v>4726.4399999999996</v>
      </c>
      <c r="E22" s="434">
        <v>4185.67</v>
      </c>
      <c r="F22" s="434">
        <v>3214.52</v>
      </c>
      <c r="G22" s="435">
        <v>4485.91</v>
      </c>
      <c r="H22" s="405" t="s">
        <v>145</v>
      </c>
      <c r="I22" s="401"/>
      <c r="J22" s="402"/>
    </row>
    <row r="23" spans="1:10" s="400" customFormat="1" ht="25.9" customHeight="1" thickTop="1" thickBot="1">
      <c r="A23" s="200" t="s">
        <v>148</v>
      </c>
      <c r="B23" s="202">
        <v>1136.0899999999999</v>
      </c>
      <c r="C23" s="202">
        <v>765.32</v>
      </c>
      <c r="D23" s="202">
        <v>450.66</v>
      </c>
      <c r="E23" s="202">
        <v>341.32</v>
      </c>
      <c r="F23" s="202">
        <v>292.91000000000003</v>
      </c>
      <c r="G23" s="204">
        <v>435.42</v>
      </c>
      <c r="H23" s="213" t="s">
        <v>147</v>
      </c>
      <c r="I23" s="401"/>
      <c r="J23" s="402"/>
    </row>
    <row r="24" spans="1:10" s="400" customFormat="1" ht="16.5" thickTop="1" thickBot="1">
      <c r="A24" s="406" t="s">
        <v>150</v>
      </c>
      <c r="B24" s="436">
        <v>1719.31</v>
      </c>
      <c r="C24" s="436">
        <v>837.97</v>
      </c>
      <c r="D24" s="436">
        <v>527.16999999999996</v>
      </c>
      <c r="E24" s="436">
        <v>393.3</v>
      </c>
      <c r="F24" s="436">
        <v>262.19</v>
      </c>
      <c r="G24" s="435">
        <v>487.3</v>
      </c>
      <c r="H24" s="408" t="s">
        <v>149</v>
      </c>
      <c r="I24" s="401"/>
      <c r="J24" s="402"/>
    </row>
    <row r="25" spans="1:10" s="400" customFormat="1" ht="16.5" thickTop="1" thickBot="1">
      <c r="A25" s="208" t="s">
        <v>152</v>
      </c>
      <c r="B25" s="203">
        <v>775.01</v>
      </c>
      <c r="C25" s="203">
        <v>387.58</v>
      </c>
      <c r="D25" s="203">
        <v>286.83</v>
      </c>
      <c r="E25" s="203">
        <v>256.95999999999998</v>
      </c>
      <c r="F25" s="203">
        <v>157.21</v>
      </c>
      <c r="G25" s="204">
        <v>270.04000000000002</v>
      </c>
      <c r="H25" s="214" t="s">
        <v>151</v>
      </c>
      <c r="I25" s="401"/>
      <c r="J25" s="402"/>
    </row>
    <row r="26" spans="1:10" s="400" customFormat="1" ht="15.75" thickTop="1">
      <c r="A26" s="409" t="s">
        <v>154</v>
      </c>
      <c r="B26" s="437">
        <v>584.17999999999995</v>
      </c>
      <c r="C26" s="437">
        <v>464.19</v>
      </c>
      <c r="D26" s="437">
        <v>393.75</v>
      </c>
      <c r="E26" s="437">
        <v>356.36</v>
      </c>
      <c r="F26" s="437">
        <v>363.02</v>
      </c>
      <c r="G26" s="438">
        <v>387.79</v>
      </c>
      <c r="H26" s="411" t="s">
        <v>153</v>
      </c>
      <c r="I26" s="401"/>
      <c r="J26" s="402"/>
    </row>
    <row r="27" spans="1:10" s="400" customFormat="1" ht="15.75" thickBot="1">
      <c r="A27" s="221" t="s">
        <v>156</v>
      </c>
      <c r="B27" s="229">
        <v>597.48</v>
      </c>
      <c r="C27" s="229">
        <v>380.26</v>
      </c>
      <c r="D27" s="229">
        <v>241.51</v>
      </c>
      <c r="E27" s="229">
        <v>181.28</v>
      </c>
      <c r="F27" s="229">
        <v>140.18</v>
      </c>
      <c r="G27" s="227">
        <v>224.93</v>
      </c>
      <c r="H27" s="222" t="s">
        <v>155</v>
      </c>
      <c r="I27" s="402"/>
      <c r="J27" s="402"/>
    </row>
    <row r="28" spans="1:10" s="400" customFormat="1" ht="16.5" thickTop="1" thickBot="1">
      <c r="A28" s="406" t="s">
        <v>559</v>
      </c>
      <c r="B28" s="436">
        <v>1176.82</v>
      </c>
      <c r="C28" s="436">
        <v>1095.22</v>
      </c>
      <c r="D28" s="436">
        <v>886.09</v>
      </c>
      <c r="E28" s="436">
        <v>864.86</v>
      </c>
      <c r="F28" s="436">
        <v>626.12</v>
      </c>
      <c r="G28" s="435">
        <v>856.51</v>
      </c>
      <c r="H28" s="408" t="s">
        <v>157</v>
      </c>
      <c r="I28" s="402"/>
      <c r="J28" s="402"/>
    </row>
    <row r="29" spans="1:10" s="400" customFormat="1" ht="16.5" thickTop="1" thickBot="1">
      <c r="A29" s="208" t="s">
        <v>159</v>
      </c>
      <c r="B29" s="203">
        <v>442.9</v>
      </c>
      <c r="C29" s="203">
        <v>390.47</v>
      </c>
      <c r="D29" s="203">
        <v>319.02999999999997</v>
      </c>
      <c r="E29" s="203">
        <v>284.63</v>
      </c>
      <c r="F29" s="203">
        <v>250.76</v>
      </c>
      <c r="G29" s="204">
        <v>305.20999999999998</v>
      </c>
      <c r="H29" s="214" t="s">
        <v>158</v>
      </c>
      <c r="I29" s="402"/>
      <c r="J29" s="402"/>
    </row>
    <row r="30" spans="1:10" s="400" customFormat="1" ht="16.5" thickTop="1" thickBot="1">
      <c r="A30" s="406" t="s">
        <v>161</v>
      </c>
      <c r="B30" s="436">
        <v>52.11</v>
      </c>
      <c r="C30" s="436">
        <v>109.26</v>
      </c>
      <c r="D30" s="436">
        <v>203.58</v>
      </c>
      <c r="E30" s="436">
        <v>219.18</v>
      </c>
      <c r="F30" s="436">
        <v>163.86</v>
      </c>
      <c r="G30" s="435">
        <v>184.83</v>
      </c>
      <c r="H30" s="408" t="s">
        <v>160</v>
      </c>
      <c r="I30" s="402"/>
      <c r="J30" s="402"/>
    </row>
    <row r="31" spans="1:10" s="400" customFormat="1" ht="14.25" customHeight="1" thickTop="1" thickBot="1">
      <c r="A31" s="208" t="s">
        <v>163</v>
      </c>
      <c r="B31" s="203">
        <v>191.38</v>
      </c>
      <c r="C31" s="203">
        <v>273.54000000000002</v>
      </c>
      <c r="D31" s="203">
        <v>209.58</v>
      </c>
      <c r="E31" s="203">
        <v>205.3</v>
      </c>
      <c r="F31" s="203">
        <v>196.22</v>
      </c>
      <c r="G31" s="204">
        <v>214.04</v>
      </c>
      <c r="H31" s="214" t="s">
        <v>162</v>
      </c>
      <c r="I31" s="402"/>
      <c r="J31" s="402"/>
    </row>
    <row r="32" spans="1:10" s="400" customFormat="1" ht="14.25" customHeight="1" thickTop="1" thickBot="1">
      <c r="A32" s="406" t="s">
        <v>165</v>
      </c>
      <c r="B32" s="436">
        <v>494.06</v>
      </c>
      <c r="C32" s="436">
        <v>399.48</v>
      </c>
      <c r="D32" s="436">
        <v>316.77999999999997</v>
      </c>
      <c r="E32" s="436">
        <v>263.48</v>
      </c>
      <c r="F32" s="436">
        <v>246.77</v>
      </c>
      <c r="G32" s="435">
        <v>298.97000000000003</v>
      </c>
      <c r="H32" s="408" t="s">
        <v>164</v>
      </c>
      <c r="I32" s="402"/>
      <c r="J32" s="402"/>
    </row>
    <row r="33" spans="1:11" s="400" customFormat="1" ht="14.25" customHeight="1" thickTop="1" thickBot="1">
      <c r="A33" s="208" t="s">
        <v>167</v>
      </c>
      <c r="B33" s="228">
        <v>11.93</v>
      </c>
      <c r="C33" s="228">
        <v>12.82</v>
      </c>
      <c r="D33" s="228">
        <v>12.72</v>
      </c>
      <c r="E33" s="228">
        <v>11.37</v>
      </c>
      <c r="F33" s="228">
        <v>8.64</v>
      </c>
      <c r="G33" s="226">
        <v>11.43</v>
      </c>
      <c r="H33" s="214" t="s">
        <v>166</v>
      </c>
      <c r="I33" s="402"/>
      <c r="J33" s="402"/>
    </row>
    <row r="34" spans="1:11" s="400" customFormat="1" ht="14.25" customHeight="1" thickTop="1" thickBot="1">
      <c r="A34" s="406" t="s">
        <v>169</v>
      </c>
      <c r="B34" s="439">
        <v>795.3</v>
      </c>
      <c r="C34" s="439">
        <v>912.92</v>
      </c>
      <c r="D34" s="439">
        <v>723.58</v>
      </c>
      <c r="E34" s="439">
        <v>688.71</v>
      </c>
      <c r="F34" s="439">
        <v>405.74</v>
      </c>
      <c r="G34" s="440">
        <v>671.74</v>
      </c>
      <c r="H34" s="408" t="s">
        <v>168</v>
      </c>
      <c r="I34" s="402"/>
      <c r="J34" s="402"/>
    </row>
    <row r="35" spans="1:11" s="400" customFormat="1" ht="14.25" customHeight="1" thickTop="1" thickBot="1">
      <c r="A35" s="209" t="s">
        <v>171</v>
      </c>
      <c r="B35" s="229">
        <v>296.33</v>
      </c>
      <c r="C35" s="229">
        <v>181.39</v>
      </c>
      <c r="D35" s="229">
        <v>155.15</v>
      </c>
      <c r="E35" s="229">
        <v>118.93</v>
      </c>
      <c r="F35" s="229">
        <v>100.9</v>
      </c>
      <c r="G35" s="227">
        <v>137.72</v>
      </c>
      <c r="H35" s="216" t="s">
        <v>170</v>
      </c>
      <c r="I35" s="402"/>
      <c r="J35" s="402"/>
    </row>
    <row r="36" spans="1:11" s="400" customFormat="1" ht="42.6" customHeight="1" thickTop="1" thickBot="1">
      <c r="A36" s="441" t="s">
        <v>560</v>
      </c>
      <c r="B36" s="442">
        <v>3903.96</v>
      </c>
      <c r="C36" s="442">
        <v>2268.73</v>
      </c>
      <c r="D36" s="442">
        <v>1699.56</v>
      </c>
      <c r="E36" s="443" t="s">
        <v>581</v>
      </c>
      <c r="F36" s="443" t="s">
        <v>582</v>
      </c>
      <c r="G36" s="444" t="s">
        <v>583</v>
      </c>
      <c r="H36" s="405" t="s">
        <v>172</v>
      </c>
      <c r="I36" s="402"/>
      <c r="J36" s="402"/>
    </row>
    <row r="37" spans="1:11" s="400" customFormat="1" ht="25.9" customHeight="1" thickTop="1" thickBot="1">
      <c r="A37" s="198" t="s">
        <v>561</v>
      </c>
      <c r="B37" s="224">
        <v>12176.85</v>
      </c>
      <c r="C37" s="224">
        <v>8479.15</v>
      </c>
      <c r="D37" s="224">
        <v>6426</v>
      </c>
      <c r="E37" s="224">
        <v>5643.73</v>
      </c>
      <c r="F37" s="224">
        <v>4294.84</v>
      </c>
      <c r="G37" s="227">
        <v>6085.11</v>
      </c>
      <c r="H37" s="217" t="s">
        <v>568</v>
      </c>
      <c r="I37" s="402"/>
      <c r="J37" s="402"/>
    </row>
    <row r="38" spans="1:11" s="400" customFormat="1" ht="25.9" customHeight="1" thickTop="1" thickBot="1">
      <c r="A38" s="403" t="s">
        <v>562</v>
      </c>
      <c r="B38" s="434">
        <v>14181.82</v>
      </c>
      <c r="C38" s="434">
        <v>9972.16</v>
      </c>
      <c r="D38" s="434">
        <v>7647.94</v>
      </c>
      <c r="E38" s="434">
        <v>6641.99</v>
      </c>
      <c r="F38" s="434">
        <v>5177.0600000000004</v>
      </c>
      <c r="G38" s="435">
        <v>7212.38</v>
      </c>
      <c r="H38" s="405" t="s">
        <v>173</v>
      </c>
      <c r="I38" s="402"/>
      <c r="J38" s="402"/>
    </row>
    <row r="39" spans="1:11" s="400" customFormat="1" ht="25.9" customHeight="1" thickTop="1" thickBot="1">
      <c r="A39" s="210" t="s">
        <v>570</v>
      </c>
      <c r="B39" s="202">
        <v>5.53</v>
      </c>
      <c r="C39" s="202">
        <v>5.13</v>
      </c>
      <c r="D39" s="202">
        <v>2.67</v>
      </c>
      <c r="E39" s="202">
        <v>5.6</v>
      </c>
      <c r="F39" s="202">
        <v>4.04</v>
      </c>
      <c r="G39" s="204">
        <v>4.25</v>
      </c>
      <c r="H39" s="218" t="s">
        <v>572</v>
      </c>
      <c r="I39" s="402"/>
      <c r="J39" s="402"/>
    </row>
    <row r="40" spans="1:11" s="400" customFormat="1" ht="25.9" customHeight="1" thickTop="1" thickBot="1">
      <c r="A40" s="415" t="s">
        <v>571</v>
      </c>
      <c r="B40" s="434">
        <v>3903.96</v>
      </c>
      <c r="C40" s="434">
        <v>2268.73</v>
      </c>
      <c r="D40" s="434">
        <v>1699.56</v>
      </c>
      <c r="E40" s="434">
        <v>1458.06</v>
      </c>
      <c r="F40" s="434">
        <v>1080.32</v>
      </c>
      <c r="G40" s="435">
        <v>1599.19</v>
      </c>
      <c r="H40" s="416" t="s">
        <v>578</v>
      </c>
      <c r="I40" s="402"/>
      <c r="J40" s="402"/>
    </row>
    <row r="41" spans="1:11" s="400" customFormat="1" ht="25.9" customHeight="1" thickTop="1" thickBot="1">
      <c r="A41" s="201" t="s">
        <v>563</v>
      </c>
      <c r="B41" s="202">
        <v>365.86</v>
      </c>
      <c r="C41" s="202">
        <v>235.14</v>
      </c>
      <c r="D41" s="202">
        <v>174.37</v>
      </c>
      <c r="E41" s="202">
        <v>142.63999999999999</v>
      </c>
      <c r="F41" s="202">
        <v>117.88</v>
      </c>
      <c r="G41" s="204">
        <v>163.30000000000001</v>
      </c>
      <c r="H41" s="219" t="s">
        <v>573</v>
      </c>
      <c r="I41" s="402"/>
      <c r="J41" s="402"/>
    </row>
    <row r="42" spans="1:11" s="400" customFormat="1" ht="25.9" customHeight="1" thickTop="1" thickBot="1">
      <c r="A42" s="201" t="s">
        <v>564</v>
      </c>
      <c r="B42" s="434">
        <v>382.97</v>
      </c>
      <c r="C42" s="434">
        <v>455</v>
      </c>
      <c r="D42" s="434">
        <v>384.69</v>
      </c>
      <c r="E42" s="434">
        <v>354.79</v>
      </c>
      <c r="F42" s="434">
        <v>362.75</v>
      </c>
      <c r="G42" s="435">
        <v>380.43</v>
      </c>
      <c r="H42" s="405" t="s">
        <v>574</v>
      </c>
      <c r="I42" s="402"/>
      <c r="J42" s="402"/>
    </row>
    <row r="43" spans="1:11" s="400" customFormat="1" ht="25.9" customHeight="1" thickTop="1">
      <c r="A43" s="211" t="s">
        <v>565</v>
      </c>
      <c r="B43" s="230">
        <v>11021.15</v>
      </c>
      <c r="C43" s="230">
        <v>8388.4500000000007</v>
      </c>
      <c r="D43" s="230">
        <v>6504.76</v>
      </c>
      <c r="E43" s="230">
        <v>5675.75</v>
      </c>
      <c r="F43" s="230">
        <v>4573.33</v>
      </c>
      <c r="G43" s="231">
        <v>6152.67</v>
      </c>
      <c r="H43" s="220" t="s">
        <v>569</v>
      </c>
      <c r="I43" s="402"/>
      <c r="J43" s="402"/>
    </row>
    <row r="44" spans="1:11" s="400" customFormat="1" ht="20.25" customHeight="1">
      <c r="A44" s="422" t="s">
        <v>175</v>
      </c>
      <c r="B44" s="422"/>
      <c r="C44" s="422"/>
      <c r="D44" s="422"/>
      <c r="E44" s="402"/>
      <c r="F44" s="402"/>
      <c r="G44" s="402"/>
      <c r="H44" s="423" t="s">
        <v>174</v>
      </c>
      <c r="J44" s="402"/>
    </row>
    <row r="45" spans="1:11" s="389" customFormat="1">
      <c r="A45" s="424" t="s">
        <v>585</v>
      </c>
      <c r="B45" s="424"/>
      <c r="C45" s="424"/>
      <c r="D45" s="424"/>
      <c r="H45" s="393" t="s">
        <v>790</v>
      </c>
      <c r="K45" s="392"/>
    </row>
  </sheetData>
  <mergeCells count="8">
    <mergeCell ref="A1:H1"/>
    <mergeCell ref="A2:H2"/>
    <mergeCell ref="A3:H3"/>
    <mergeCell ref="B4:G4"/>
    <mergeCell ref="A5:A6"/>
    <mergeCell ref="G5:G6"/>
    <mergeCell ref="H5:H6"/>
    <mergeCell ref="B5:F5"/>
  </mergeCells>
  <printOptions horizontalCentered="1"/>
  <pageMargins left="0" right="0" top="0.19685039370078741" bottom="0" header="0.31496062992125984" footer="0.31496062992125984"/>
  <pageSetup paperSize="9" scale="95" orientation="landscape" r:id="rId1"/>
  <headerFooter>
    <oddFooter>&amp;L_x000D_&amp;1#&amp;"Aptos"&amp;10&amp;K13A10E Classification: C0 Public - تصنيف الوثيقة عام</oddFooter>
  </headerFooter>
  <rowBreaks count="1" manualBreakCount="1">
    <brk id="26" max="7" man="1"/>
  </rowBreaks>
  <ignoredErrors>
    <ignoredError sqref="E36:G36"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dimension ref="A1:K45"/>
  <sheetViews>
    <sheetView rightToLeft="1" view="pageBreakPreview" topLeftCell="A14" zoomScaleSheetLayoutView="100" workbookViewId="0">
      <selection activeCell="J21" sqref="J21"/>
    </sheetView>
  </sheetViews>
  <sheetFormatPr defaultColWidth="9.140625" defaultRowHeight="14.25"/>
  <cols>
    <col min="1" max="1" width="40.7109375" style="47" customWidth="1"/>
    <col min="2" max="2" width="8.7109375" style="47" customWidth="1"/>
    <col min="3" max="6" width="8.7109375" style="48" customWidth="1"/>
    <col min="7" max="7" width="8.7109375" style="49" customWidth="1"/>
    <col min="8" max="8" width="40.7109375" style="49" customWidth="1"/>
    <col min="9" max="9" width="12.7109375" style="49" customWidth="1"/>
    <col min="10" max="10" width="49.5703125" style="47" customWidth="1"/>
    <col min="11" max="16384" width="9.140625" style="46"/>
  </cols>
  <sheetData>
    <row r="1" spans="1:10" s="395" customFormat="1" ht="49.15" customHeight="1">
      <c r="A1" s="560" t="s">
        <v>584</v>
      </c>
      <c r="B1" s="560"/>
      <c r="C1" s="560"/>
      <c r="D1" s="560"/>
      <c r="E1" s="560"/>
      <c r="F1" s="560"/>
      <c r="G1" s="560"/>
      <c r="H1" s="560"/>
      <c r="I1" s="394"/>
      <c r="J1" s="394"/>
    </row>
    <row r="2" spans="1:10" s="397" customFormat="1" ht="51" customHeight="1">
      <c r="A2" s="561" t="s">
        <v>408</v>
      </c>
      <c r="B2" s="561"/>
      <c r="C2" s="561"/>
      <c r="D2" s="561"/>
      <c r="E2" s="561"/>
      <c r="F2" s="561"/>
      <c r="G2" s="561"/>
      <c r="H2" s="561"/>
      <c r="I2" s="396"/>
      <c r="J2" s="396"/>
    </row>
    <row r="3" spans="1:10" s="397" customFormat="1" ht="15.75">
      <c r="A3" s="561" t="s">
        <v>527</v>
      </c>
      <c r="B3" s="561"/>
      <c r="C3" s="561"/>
      <c r="D3" s="561"/>
      <c r="E3" s="561"/>
      <c r="F3" s="561"/>
      <c r="G3" s="561"/>
      <c r="H3" s="561"/>
      <c r="I3" s="396"/>
      <c r="J3" s="396"/>
    </row>
    <row r="4" spans="1:10" s="399" customFormat="1" ht="15.75">
      <c r="A4" s="380" t="s">
        <v>711</v>
      </c>
      <c r="B4" s="570"/>
      <c r="C4" s="570"/>
      <c r="D4" s="570"/>
      <c r="E4" s="570"/>
      <c r="F4" s="570"/>
      <c r="G4" s="570"/>
      <c r="H4" s="381" t="s">
        <v>718</v>
      </c>
      <c r="I4" s="398"/>
    </row>
    <row r="5" spans="1:10" s="418" customFormat="1" ht="27.75" customHeight="1">
      <c r="A5" s="562" t="s">
        <v>44</v>
      </c>
      <c r="B5" s="566" t="s">
        <v>705</v>
      </c>
      <c r="C5" s="583"/>
      <c r="D5" s="583"/>
      <c r="E5" s="583"/>
      <c r="F5" s="583"/>
      <c r="G5" s="564" t="s">
        <v>699</v>
      </c>
      <c r="H5" s="568" t="s">
        <v>44</v>
      </c>
      <c r="I5" s="417"/>
      <c r="J5" s="417"/>
    </row>
    <row r="6" spans="1:10" s="418" customFormat="1" ht="15">
      <c r="A6" s="563"/>
      <c r="B6" s="419" t="s">
        <v>180</v>
      </c>
      <c r="C6" s="419" t="s">
        <v>179</v>
      </c>
      <c r="D6" s="419" t="s">
        <v>178</v>
      </c>
      <c r="E6" s="419" t="s">
        <v>177</v>
      </c>
      <c r="F6" s="419" t="s">
        <v>176</v>
      </c>
      <c r="G6" s="565"/>
      <c r="H6" s="569"/>
      <c r="I6" s="420"/>
      <c r="J6" s="421"/>
    </row>
    <row r="7" spans="1:10" s="400" customFormat="1" ht="25.9" customHeight="1" thickBot="1">
      <c r="A7" s="207" t="s">
        <v>120</v>
      </c>
      <c r="B7" s="223">
        <v>2.2200000000000002</v>
      </c>
      <c r="C7" s="223">
        <v>4.7300000000000004</v>
      </c>
      <c r="D7" s="223">
        <v>7.44</v>
      </c>
      <c r="E7" s="223">
        <v>10.75</v>
      </c>
      <c r="F7" s="223">
        <v>15.56</v>
      </c>
      <c r="G7" s="225">
        <v>4.01</v>
      </c>
      <c r="H7" s="212" t="s">
        <v>119</v>
      </c>
      <c r="I7" s="401"/>
      <c r="J7" s="402"/>
    </row>
    <row r="8" spans="1:10" s="400" customFormat="1" ht="25.9" customHeight="1" thickTop="1" thickBot="1">
      <c r="A8" s="403" t="s">
        <v>576</v>
      </c>
      <c r="B8" s="434">
        <v>930.12</v>
      </c>
      <c r="C8" s="434">
        <v>634.05999999999995</v>
      </c>
      <c r="D8" s="434">
        <v>485</v>
      </c>
      <c r="E8" s="434">
        <v>407.5</v>
      </c>
      <c r="F8" s="434">
        <v>363.57</v>
      </c>
      <c r="G8" s="435">
        <v>668.86</v>
      </c>
      <c r="H8" s="405" t="s">
        <v>566</v>
      </c>
      <c r="I8" s="401"/>
      <c r="J8" s="402">
        <v>1199</v>
      </c>
    </row>
    <row r="9" spans="1:10" s="400" customFormat="1" ht="25.9" customHeight="1" thickTop="1" thickBot="1">
      <c r="A9" s="200" t="s">
        <v>122</v>
      </c>
      <c r="B9" s="202">
        <v>72.83</v>
      </c>
      <c r="C9" s="202">
        <v>54.08</v>
      </c>
      <c r="D9" s="202">
        <v>42.82</v>
      </c>
      <c r="E9" s="202">
        <v>37.51</v>
      </c>
      <c r="F9" s="202">
        <v>35.74</v>
      </c>
      <c r="G9" s="204">
        <v>55.93</v>
      </c>
      <c r="H9" s="213" t="s">
        <v>121</v>
      </c>
      <c r="I9" s="401"/>
      <c r="J9" s="402"/>
    </row>
    <row r="10" spans="1:10" s="400" customFormat="1" ht="16.5" thickTop="1" thickBot="1">
      <c r="A10" s="406" t="s">
        <v>124</v>
      </c>
      <c r="B10" s="436">
        <v>87.67</v>
      </c>
      <c r="C10" s="436">
        <v>78.31</v>
      </c>
      <c r="D10" s="436">
        <v>65.3</v>
      </c>
      <c r="E10" s="436">
        <v>64.3</v>
      </c>
      <c r="F10" s="436">
        <v>69.459999999999994</v>
      </c>
      <c r="G10" s="435">
        <v>77.989999999999995</v>
      </c>
      <c r="H10" s="408" t="s">
        <v>123</v>
      </c>
      <c r="I10" s="401"/>
      <c r="J10" s="402"/>
    </row>
    <row r="11" spans="1:10" s="400" customFormat="1" ht="16.5" thickTop="1" thickBot="1">
      <c r="A11" s="208" t="s">
        <v>126</v>
      </c>
      <c r="B11" s="203">
        <v>37.11</v>
      </c>
      <c r="C11" s="203">
        <v>24.6</v>
      </c>
      <c r="D11" s="203">
        <v>15.6</v>
      </c>
      <c r="E11" s="203">
        <v>13.28</v>
      </c>
      <c r="F11" s="203">
        <v>13.25</v>
      </c>
      <c r="G11" s="204">
        <v>25.62</v>
      </c>
      <c r="H11" s="214" t="s">
        <v>125</v>
      </c>
      <c r="I11" s="401"/>
      <c r="J11" s="402"/>
    </row>
    <row r="12" spans="1:10" s="400" customFormat="1" ht="16.5" thickTop="1" thickBot="1">
      <c r="A12" s="406" t="s">
        <v>128</v>
      </c>
      <c r="B12" s="436">
        <v>80.069999999999993</v>
      </c>
      <c r="C12" s="436">
        <v>65.64</v>
      </c>
      <c r="D12" s="436">
        <v>54.26</v>
      </c>
      <c r="E12" s="436">
        <v>51.15</v>
      </c>
      <c r="F12" s="436">
        <v>42.06</v>
      </c>
      <c r="G12" s="435">
        <v>66.430000000000007</v>
      </c>
      <c r="H12" s="408" t="s">
        <v>127</v>
      </c>
      <c r="I12" s="401"/>
      <c r="J12" s="402"/>
    </row>
    <row r="13" spans="1:10" s="400" customFormat="1" ht="16.5" thickTop="1" thickBot="1">
      <c r="A13" s="208" t="s">
        <v>130</v>
      </c>
      <c r="B13" s="203">
        <v>19.010000000000002</v>
      </c>
      <c r="C13" s="203">
        <v>13.36</v>
      </c>
      <c r="D13" s="203">
        <v>11.42</v>
      </c>
      <c r="E13" s="203">
        <v>7.64</v>
      </c>
      <c r="F13" s="203">
        <v>6.24</v>
      </c>
      <c r="G13" s="204">
        <v>14.09</v>
      </c>
      <c r="H13" s="214" t="s">
        <v>129</v>
      </c>
      <c r="I13" s="401"/>
      <c r="J13" s="402"/>
    </row>
    <row r="14" spans="1:10" s="400" customFormat="1" ht="16.5" thickTop="1" thickBot="1">
      <c r="A14" s="406" t="s">
        <v>132</v>
      </c>
      <c r="B14" s="436">
        <v>79.03</v>
      </c>
      <c r="C14" s="436">
        <v>55.44</v>
      </c>
      <c r="D14" s="436">
        <v>39.67</v>
      </c>
      <c r="E14" s="436">
        <v>32.5</v>
      </c>
      <c r="F14" s="436">
        <v>25.59</v>
      </c>
      <c r="G14" s="435">
        <v>57.35</v>
      </c>
      <c r="H14" s="408" t="s">
        <v>131</v>
      </c>
      <c r="I14" s="401"/>
      <c r="J14" s="402"/>
    </row>
    <row r="15" spans="1:10" s="400" customFormat="1" ht="16.5" thickTop="1" thickBot="1">
      <c r="A15" s="208" t="s">
        <v>134</v>
      </c>
      <c r="B15" s="203">
        <v>85.43</v>
      </c>
      <c r="C15" s="203">
        <v>58.5</v>
      </c>
      <c r="D15" s="203">
        <v>48.77</v>
      </c>
      <c r="E15" s="203">
        <v>44.77</v>
      </c>
      <c r="F15" s="203">
        <v>35.15</v>
      </c>
      <c r="G15" s="204">
        <v>62.44</v>
      </c>
      <c r="H15" s="214" t="s">
        <v>133</v>
      </c>
      <c r="I15" s="401"/>
      <c r="J15" s="402"/>
    </row>
    <row r="16" spans="1:10" s="400" customFormat="1" ht="16.5" thickTop="1" thickBot="1">
      <c r="A16" s="406" t="s">
        <v>136</v>
      </c>
      <c r="B16" s="436">
        <v>34.04</v>
      </c>
      <c r="C16" s="436">
        <v>28.04</v>
      </c>
      <c r="D16" s="436">
        <v>20.03</v>
      </c>
      <c r="E16" s="436">
        <v>17.489999999999998</v>
      </c>
      <c r="F16" s="436">
        <v>15.9</v>
      </c>
      <c r="G16" s="435">
        <v>27.72</v>
      </c>
      <c r="H16" s="408" t="s">
        <v>135</v>
      </c>
      <c r="I16" s="401"/>
      <c r="J16" s="402"/>
    </row>
    <row r="17" spans="1:10" s="400" customFormat="1" ht="16.5" thickTop="1" thickBot="1">
      <c r="A17" s="208" t="s">
        <v>138</v>
      </c>
      <c r="B17" s="203">
        <v>52.29</v>
      </c>
      <c r="C17" s="203">
        <v>35.9</v>
      </c>
      <c r="D17" s="203">
        <v>28.42</v>
      </c>
      <c r="E17" s="203">
        <v>24.58</v>
      </c>
      <c r="F17" s="203">
        <v>21.4</v>
      </c>
      <c r="G17" s="204">
        <v>37.979999999999997</v>
      </c>
      <c r="H17" s="214" t="s">
        <v>137</v>
      </c>
      <c r="I17" s="401"/>
      <c r="J17" s="402"/>
    </row>
    <row r="18" spans="1:10" s="400" customFormat="1" ht="16.5" thickTop="1" thickBot="1">
      <c r="A18" s="406" t="s">
        <v>140</v>
      </c>
      <c r="B18" s="436">
        <v>31.63</v>
      </c>
      <c r="C18" s="436">
        <v>19.91</v>
      </c>
      <c r="D18" s="436">
        <v>16.62</v>
      </c>
      <c r="E18" s="436">
        <v>13.47</v>
      </c>
      <c r="F18" s="436">
        <v>12.52</v>
      </c>
      <c r="G18" s="435">
        <v>21.81</v>
      </c>
      <c r="H18" s="408" t="s">
        <v>139</v>
      </c>
      <c r="I18" s="401"/>
      <c r="J18" s="402"/>
    </row>
    <row r="19" spans="1:10" s="400" customFormat="1" ht="16.5" thickTop="1" thickBot="1">
      <c r="A19" s="208" t="s">
        <v>142</v>
      </c>
      <c r="B19" s="203">
        <v>351.02</v>
      </c>
      <c r="C19" s="203">
        <v>200.28</v>
      </c>
      <c r="D19" s="203">
        <v>142.08000000000001</v>
      </c>
      <c r="E19" s="203">
        <v>100.81</v>
      </c>
      <c r="F19" s="203">
        <v>86.26</v>
      </c>
      <c r="G19" s="204">
        <v>221.51</v>
      </c>
      <c r="H19" s="214" t="s">
        <v>141</v>
      </c>
      <c r="I19" s="401"/>
      <c r="J19" s="402"/>
    </row>
    <row r="20" spans="1:10" s="400" customFormat="1" ht="27" thickTop="1" thickBot="1">
      <c r="A20" s="403" t="s">
        <v>143</v>
      </c>
      <c r="B20" s="434">
        <v>0.43</v>
      </c>
      <c r="C20" s="434">
        <v>1.1599999999999999</v>
      </c>
      <c r="D20" s="434">
        <v>0.16</v>
      </c>
      <c r="E20" s="434">
        <v>0.05</v>
      </c>
      <c r="F20" s="434">
        <v>0</v>
      </c>
      <c r="G20" s="435">
        <v>0.79</v>
      </c>
      <c r="H20" s="491" t="s">
        <v>567</v>
      </c>
      <c r="I20" s="401"/>
      <c r="J20" s="402"/>
    </row>
    <row r="21" spans="1:10" s="400" customFormat="1" ht="25.9" customHeight="1" thickTop="1" thickBot="1">
      <c r="A21" s="199" t="s">
        <v>558</v>
      </c>
      <c r="B21" s="202">
        <v>930.54</v>
      </c>
      <c r="C21" s="202">
        <v>635.22</v>
      </c>
      <c r="D21" s="202">
        <v>485.16</v>
      </c>
      <c r="E21" s="202">
        <v>407.55</v>
      </c>
      <c r="F21" s="202">
        <v>363.57</v>
      </c>
      <c r="G21" s="204">
        <v>669.65</v>
      </c>
      <c r="H21" s="215" t="s">
        <v>144</v>
      </c>
      <c r="I21" s="401"/>
      <c r="J21" s="402"/>
    </row>
    <row r="22" spans="1:10" s="400" customFormat="1" ht="25.9" customHeight="1" thickTop="1" thickBot="1">
      <c r="A22" s="403" t="s">
        <v>146</v>
      </c>
      <c r="B22" s="434">
        <v>4217.68</v>
      </c>
      <c r="C22" s="434">
        <v>3218.09</v>
      </c>
      <c r="D22" s="434">
        <v>2221.6799999999998</v>
      </c>
      <c r="E22" s="434">
        <v>1664.57</v>
      </c>
      <c r="F22" s="434">
        <v>1123.8599999999999</v>
      </c>
      <c r="G22" s="435">
        <v>3219.37</v>
      </c>
      <c r="H22" s="405" t="s">
        <v>145</v>
      </c>
      <c r="I22" s="401"/>
      <c r="J22" s="402"/>
    </row>
    <row r="23" spans="1:10" s="400" customFormat="1" ht="25.9" customHeight="1" thickTop="1" thickBot="1">
      <c r="A23" s="200" t="s">
        <v>148</v>
      </c>
      <c r="B23" s="202">
        <v>159.94</v>
      </c>
      <c r="C23" s="202">
        <v>118.81</v>
      </c>
      <c r="D23" s="202">
        <v>97.14</v>
      </c>
      <c r="E23" s="202">
        <v>62.6</v>
      </c>
      <c r="F23" s="202">
        <v>63.89</v>
      </c>
      <c r="G23" s="204">
        <v>122.56</v>
      </c>
      <c r="H23" s="213" t="s">
        <v>147</v>
      </c>
      <c r="I23" s="401"/>
      <c r="J23" s="402"/>
    </row>
    <row r="24" spans="1:10" s="400" customFormat="1" ht="16.5" thickTop="1" thickBot="1">
      <c r="A24" s="406" t="s">
        <v>150</v>
      </c>
      <c r="B24" s="436">
        <v>2098.2399999999998</v>
      </c>
      <c r="C24" s="436">
        <v>1417.59</v>
      </c>
      <c r="D24" s="436">
        <v>963.87</v>
      </c>
      <c r="E24" s="436">
        <v>674.78</v>
      </c>
      <c r="F24" s="436">
        <v>481.2</v>
      </c>
      <c r="G24" s="435">
        <v>1469.41</v>
      </c>
      <c r="H24" s="408" t="s">
        <v>149</v>
      </c>
      <c r="I24" s="401"/>
      <c r="J24" s="402"/>
    </row>
    <row r="25" spans="1:10" s="400" customFormat="1" ht="16.5" thickTop="1" thickBot="1">
      <c r="A25" s="208" t="s">
        <v>152</v>
      </c>
      <c r="B25" s="203">
        <v>78.45</v>
      </c>
      <c r="C25" s="203">
        <v>55.38</v>
      </c>
      <c r="D25" s="203">
        <v>50.32</v>
      </c>
      <c r="E25" s="203">
        <v>48.78</v>
      </c>
      <c r="F25" s="203">
        <v>31.56</v>
      </c>
      <c r="G25" s="204">
        <v>59.3</v>
      </c>
      <c r="H25" s="214" t="s">
        <v>151</v>
      </c>
      <c r="I25" s="401"/>
      <c r="J25" s="402"/>
    </row>
    <row r="26" spans="1:10" s="400" customFormat="1" ht="15.75" thickTop="1">
      <c r="A26" s="409" t="s">
        <v>154</v>
      </c>
      <c r="B26" s="437">
        <v>65.23</v>
      </c>
      <c r="C26" s="437">
        <v>68.319999999999993</v>
      </c>
      <c r="D26" s="437">
        <v>59.66</v>
      </c>
      <c r="E26" s="437">
        <v>52.5</v>
      </c>
      <c r="F26" s="437">
        <v>26.45</v>
      </c>
      <c r="G26" s="438">
        <v>65.12</v>
      </c>
      <c r="H26" s="411" t="s">
        <v>153</v>
      </c>
      <c r="I26" s="401"/>
      <c r="J26" s="402"/>
    </row>
    <row r="27" spans="1:10" s="400" customFormat="1" ht="15.75" thickBot="1">
      <c r="A27" s="221" t="s">
        <v>156</v>
      </c>
      <c r="B27" s="229">
        <v>64.97</v>
      </c>
      <c r="C27" s="229">
        <v>41.13</v>
      </c>
      <c r="D27" s="229">
        <v>33.08</v>
      </c>
      <c r="E27" s="229">
        <v>19.47</v>
      </c>
      <c r="F27" s="229">
        <v>20.92</v>
      </c>
      <c r="G27" s="227">
        <v>44.48</v>
      </c>
      <c r="H27" s="222" t="s">
        <v>155</v>
      </c>
      <c r="I27" s="402"/>
      <c r="J27" s="402"/>
    </row>
    <row r="28" spans="1:10" s="400" customFormat="1" ht="16.5" thickTop="1" thickBot="1">
      <c r="A28" s="406" t="s">
        <v>559</v>
      </c>
      <c r="B28" s="436">
        <v>743.72</v>
      </c>
      <c r="C28" s="436">
        <v>509.85</v>
      </c>
      <c r="D28" s="436">
        <v>287.16000000000003</v>
      </c>
      <c r="E28" s="436">
        <v>325.08</v>
      </c>
      <c r="F28" s="436">
        <v>220.21</v>
      </c>
      <c r="G28" s="435">
        <v>519.92999999999995</v>
      </c>
      <c r="H28" s="408" t="s">
        <v>157</v>
      </c>
      <c r="I28" s="402"/>
      <c r="J28" s="402"/>
    </row>
    <row r="29" spans="1:10" s="400" customFormat="1" ht="16.5" thickTop="1" thickBot="1">
      <c r="A29" s="208" t="s">
        <v>159</v>
      </c>
      <c r="B29" s="203">
        <v>264.27</v>
      </c>
      <c r="C29" s="203">
        <v>175.88</v>
      </c>
      <c r="D29" s="203">
        <v>127.46</v>
      </c>
      <c r="E29" s="203">
        <v>150.34</v>
      </c>
      <c r="F29" s="203">
        <v>95.69</v>
      </c>
      <c r="G29" s="204">
        <v>186.73</v>
      </c>
      <c r="H29" s="214" t="s">
        <v>158</v>
      </c>
      <c r="I29" s="402"/>
      <c r="J29" s="402"/>
    </row>
    <row r="30" spans="1:10" s="400" customFormat="1" ht="16.5" thickTop="1" thickBot="1">
      <c r="A30" s="406" t="s">
        <v>161</v>
      </c>
      <c r="B30" s="436">
        <v>78.930000000000007</v>
      </c>
      <c r="C30" s="436">
        <v>335.26</v>
      </c>
      <c r="D30" s="436">
        <v>250.22</v>
      </c>
      <c r="E30" s="436">
        <v>60.78</v>
      </c>
      <c r="F30" s="436">
        <v>46.52</v>
      </c>
      <c r="G30" s="435">
        <v>251.31</v>
      </c>
      <c r="H30" s="408" t="s">
        <v>160</v>
      </c>
      <c r="I30" s="402"/>
      <c r="J30" s="402"/>
    </row>
    <row r="31" spans="1:10" s="400" customFormat="1" ht="14.25" customHeight="1" thickTop="1" thickBot="1">
      <c r="A31" s="208" t="s">
        <v>163</v>
      </c>
      <c r="B31" s="203">
        <v>90.94</v>
      </c>
      <c r="C31" s="203">
        <v>81.069999999999993</v>
      </c>
      <c r="D31" s="203">
        <v>50.27</v>
      </c>
      <c r="E31" s="203">
        <v>64.87</v>
      </c>
      <c r="F31" s="203">
        <v>26.62</v>
      </c>
      <c r="G31" s="204">
        <v>77.260000000000005</v>
      </c>
      <c r="H31" s="214" t="s">
        <v>162</v>
      </c>
      <c r="I31" s="402"/>
      <c r="J31" s="402"/>
    </row>
    <row r="32" spans="1:10" s="400" customFormat="1" ht="14.25" customHeight="1" thickTop="1" thickBot="1">
      <c r="A32" s="406" t="s">
        <v>165</v>
      </c>
      <c r="B32" s="436">
        <v>122.36</v>
      </c>
      <c r="C32" s="436">
        <v>88.96</v>
      </c>
      <c r="D32" s="436">
        <v>63.22</v>
      </c>
      <c r="E32" s="436">
        <v>50.5</v>
      </c>
      <c r="F32" s="436">
        <v>48.45</v>
      </c>
      <c r="G32" s="435">
        <v>91.03</v>
      </c>
      <c r="H32" s="408" t="s">
        <v>164</v>
      </c>
      <c r="I32" s="402"/>
      <c r="J32" s="402"/>
    </row>
    <row r="33" spans="1:11" s="400" customFormat="1" ht="14.25" customHeight="1" thickTop="1" thickBot="1">
      <c r="A33" s="208" t="s">
        <v>167</v>
      </c>
      <c r="B33" s="228">
        <v>25.45</v>
      </c>
      <c r="C33" s="228">
        <v>13.42</v>
      </c>
      <c r="D33" s="228">
        <v>7.68</v>
      </c>
      <c r="E33" s="228">
        <v>10.43</v>
      </c>
      <c r="F33" s="228">
        <v>2.66</v>
      </c>
      <c r="G33" s="226">
        <v>15.04</v>
      </c>
      <c r="H33" s="214" t="s">
        <v>166</v>
      </c>
      <c r="I33" s="402"/>
      <c r="J33" s="402"/>
    </row>
    <row r="34" spans="1:11" s="400" customFormat="1" ht="14.25" customHeight="1" thickTop="1" thickBot="1">
      <c r="A34" s="406" t="s">
        <v>169</v>
      </c>
      <c r="B34" s="439">
        <v>383.05</v>
      </c>
      <c r="C34" s="439">
        <v>277.04000000000002</v>
      </c>
      <c r="D34" s="439">
        <v>202.91</v>
      </c>
      <c r="E34" s="439">
        <v>132.65</v>
      </c>
      <c r="F34" s="439">
        <v>46.93</v>
      </c>
      <c r="G34" s="440">
        <v>282.29000000000002</v>
      </c>
      <c r="H34" s="408" t="s">
        <v>168</v>
      </c>
      <c r="I34" s="402"/>
      <c r="J34" s="402"/>
    </row>
    <row r="35" spans="1:11" s="400" customFormat="1" ht="14.25" customHeight="1" thickTop="1" thickBot="1">
      <c r="A35" s="209" t="s">
        <v>171</v>
      </c>
      <c r="B35" s="229">
        <v>42.13</v>
      </c>
      <c r="C35" s="229">
        <v>35.39</v>
      </c>
      <c r="D35" s="229">
        <v>28.7</v>
      </c>
      <c r="E35" s="229">
        <v>11.79</v>
      </c>
      <c r="F35" s="229">
        <v>12.77</v>
      </c>
      <c r="G35" s="227">
        <v>34.92</v>
      </c>
      <c r="H35" s="216" t="s">
        <v>170</v>
      </c>
      <c r="I35" s="402"/>
      <c r="J35" s="402"/>
    </row>
    <row r="36" spans="1:11" s="400" customFormat="1" ht="42.6" customHeight="1" thickTop="1" thickBot="1">
      <c r="A36" s="441" t="s">
        <v>560</v>
      </c>
      <c r="B36" s="442">
        <v>0</v>
      </c>
      <c r="C36" s="442">
        <v>0</v>
      </c>
      <c r="D36" s="442">
        <v>0</v>
      </c>
      <c r="E36" s="443" t="s">
        <v>510</v>
      </c>
      <c r="F36" s="443" t="s">
        <v>510</v>
      </c>
      <c r="G36" s="444" t="s">
        <v>510</v>
      </c>
      <c r="H36" s="405" t="s">
        <v>172</v>
      </c>
      <c r="I36" s="402"/>
      <c r="J36" s="402"/>
    </row>
    <row r="37" spans="1:11" s="400" customFormat="1" ht="25.9" customHeight="1" thickTop="1" thickBot="1">
      <c r="A37" s="198" t="s">
        <v>561</v>
      </c>
      <c r="B37" s="224">
        <v>4217.68</v>
      </c>
      <c r="C37" s="224">
        <v>3218.09</v>
      </c>
      <c r="D37" s="224">
        <v>2221.6799999999998</v>
      </c>
      <c r="E37" s="224">
        <v>1664.57</v>
      </c>
      <c r="F37" s="224">
        <v>1123.8599999999999</v>
      </c>
      <c r="G37" s="227">
        <v>3219.37</v>
      </c>
      <c r="H37" s="217" t="s">
        <v>568</v>
      </c>
      <c r="I37" s="402"/>
      <c r="J37" s="402"/>
    </row>
    <row r="38" spans="1:11" s="400" customFormat="1" ht="25.9" customHeight="1" thickTop="1" thickBot="1">
      <c r="A38" s="403" t="s">
        <v>562</v>
      </c>
      <c r="B38" s="434">
        <v>5148.22</v>
      </c>
      <c r="C38" s="434">
        <v>3853.31</v>
      </c>
      <c r="D38" s="434">
        <v>2706.85</v>
      </c>
      <c r="E38" s="434">
        <v>2072.13</v>
      </c>
      <c r="F38" s="434">
        <v>1487.42</v>
      </c>
      <c r="G38" s="435">
        <v>3889.01</v>
      </c>
      <c r="H38" s="405" t="s">
        <v>173</v>
      </c>
      <c r="I38" s="402"/>
      <c r="J38" s="402"/>
    </row>
    <row r="39" spans="1:11" s="400" customFormat="1" ht="25.9" customHeight="1" thickTop="1" thickBot="1">
      <c r="A39" s="210" t="s">
        <v>570</v>
      </c>
      <c r="B39" s="202">
        <v>0.43</v>
      </c>
      <c r="C39" s="202">
        <v>1.1599999999999999</v>
      </c>
      <c r="D39" s="202">
        <v>0.16</v>
      </c>
      <c r="E39" s="202">
        <v>0.05</v>
      </c>
      <c r="F39" s="202">
        <v>0</v>
      </c>
      <c r="G39" s="204">
        <v>0.79</v>
      </c>
      <c r="H39" s="218" t="s">
        <v>572</v>
      </c>
      <c r="I39" s="402"/>
      <c r="J39" s="402"/>
    </row>
    <row r="40" spans="1:11" s="400" customFormat="1" ht="25.9" customHeight="1" thickTop="1" thickBot="1">
      <c r="A40" s="415" t="s">
        <v>571</v>
      </c>
      <c r="B40" s="434">
        <v>0</v>
      </c>
      <c r="C40" s="434">
        <v>0</v>
      </c>
      <c r="D40" s="434">
        <v>0</v>
      </c>
      <c r="E40" s="434">
        <v>0</v>
      </c>
      <c r="F40" s="434">
        <v>0</v>
      </c>
      <c r="G40" s="435">
        <v>0</v>
      </c>
      <c r="H40" s="416" t="s">
        <v>578</v>
      </c>
      <c r="I40" s="402"/>
      <c r="J40" s="402"/>
    </row>
    <row r="41" spans="1:11" s="400" customFormat="1" ht="25.9" customHeight="1" thickTop="1" thickBot="1">
      <c r="A41" s="201" t="s">
        <v>563</v>
      </c>
      <c r="B41" s="202">
        <v>37.549999999999997</v>
      </c>
      <c r="C41" s="202">
        <v>37.299999999999997</v>
      </c>
      <c r="D41" s="202">
        <v>18.690000000000001</v>
      </c>
      <c r="E41" s="202">
        <v>6.99</v>
      </c>
      <c r="F41" s="202">
        <v>18.34</v>
      </c>
      <c r="G41" s="204">
        <v>33.44</v>
      </c>
      <c r="H41" s="219" t="s">
        <v>573</v>
      </c>
      <c r="I41" s="402"/>
      <c r="J41" s="402"/>
    </row>
    <row r="42" spans="1:11" s="400" customFormat="1" ht="25.9" customHeight="1" thickTop="1" thickBot="1">
      <c r="A42" s="201" t="s">
        <v>564</v>
      </c>
      <c r="B42" s="434">
        <v>126.04</v>
      </c>
      <c r="C42" s="434">
        <v>101.02</v>
      </c>
      <c r="D42" s="434">
        <v>80.91</v>
      </c>
      <c r="E42" s="434">
        <v>45.67</v>
      </c>
      <c r="F42" s="434">
        <v>86.13</v>
      </c>
      <c r="G42" s="435">
        <v>102.08</v>
      </c>
      <c r="H42" s="405" t="s">
        <v>574</v>
      </c>
      <c r="I42" s="402"/>
      <c r="J42" s="402"/>
    </row>
    <row r="43" spans="1:11" s="400" customFormat="1" ht="25.9" customHeight="1" thickTop="1">
      <c r="A43" s="211" t="s">
        <v>565</v>
      </c>
      <c r="B43" s="230">
        <v>5311.38</v>
      </c>
      <c r="C43" s="230">
        <v>3990.46</v>
      </c>
      <c r="D43" s="230">
        <v>2806.3</v>
      </c>
      <c r="E43" s="230">
        <v>2124.73</v>
      </c>
      <c r="F43" s="230">
        <v>1591.89</v>
      </c>
      <c r="G43" s="231">
        <v>4023.74</v>
      </c>
      <c r="H43" s="220" t="s">
        <v>569</v>
      </c>
      <c r="I43" s="402"/>
      <c r="J43" s="402"/>
    </row>
    <row r="44" spans="1:11" s="400" customFormat="1" ht="20.25" customHeight="1">
      <c r="A44" s="422" t="s">
        <v>175</v>
      </c>
      <c r="B44" s="422"/>
      <c r="C44" s="422"/>
      <c r="D44" s="422"/>
      <c r="E44" s="402"/>
      <c r="F44" s="402"/>
      <c r="G44" s="402"/>
      <c r="H44" s="423" t="s">
        <v>174</v>
      </c>
      <c r="J44" s="402"/>
    </row>
    <row r="45" spans="1:11" s="389" customFormat="1">
      <c r="A45" s="424" t="s">
        <v>585</v>
      </c>
      <c r="B45" s="424"/>
      <c r="C45" s="424"/>
      <c r="D45" s="424"/>
      <c r="H45" s="393" t="s">
        <v>790</v>
      </c>
      <c r="K45" s="392"/>
    </row>
  </sheetData>
  <mergeCells count="8">
    <mergeCell ref="A1:H1"/>
    <mergeCell ref="A2:H2"/>
    <mergeCell ref="A3:H3"/>
    <mergeCell ref="B4:G4"/>
    <mergeCell ref="A5:A6"/>
    <mergeCell ref="B5:F5"/>
    <mergeCell ref="G5:G6"/>
    <mergeCell ref="H5:H6"/>
  </mergeCells>
  <printOptions horizontalCentered="1"/>
  <pageMargins left="0" right="0" top="0.19685039370078741" bottom="0" header="0.31496062992125984" footer="0.31496062992125984"/>
  <pageSetup paperSize="9" scale="95" orientation="landscape" r:id="rId1"/>
  <headerFooter>
    <oddFooter>&amp;L_x000D_&amp;1#&amp;"Aptos"&amp;10&amp;K13A10E Classification: C0 Public - تصنيف الوثيقة عام</oddFooter>
  </headerFooter>
  <rowBreaks count="1" manualBreakCount="1">
    <brk id="26" max="7" man="1"/>
  </rowBreaks>
  <ignoredErrors>
    <ignoredError sqref="F6"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dimension ref="A1:K46"/>
  <sheetViews>
    <sheetView rightToLeft="1" view="pageBreakPreview" topLeftCell="A28" zoomScaleSheetLayoutView="100" workbookViewId="0">
      <selection activeCell="J21" sqref="J21"/>
    </sheetView>
  </sheetViews>
  <sheetFormatPr defaultColWidth="9.140625" defaultRowHeight="14.25"/>
  <cols>
    <col min="1" max="1" width="40.7109375" style="47" customWidth="1"/>
    <col min="2" max="2" width="8.7109375" style="47" customWidth="1"/>
    <col min="3" max="6" width="8.7109375" style="48" customWidth="1"/>
    <col min="7" max="7" width="8.7109375" style="49" customWidth="1"/>
    <col min="8" max="8" width="40.7109375" style="49" customWidth="1"/>
    <col min="9" max="9" width="12.7109375" style="49" customWidth="1"/>
    <col min="10" max="10" width="49.5703125" style="47" customWidth="1"/>
    <col min="11" max="16384" width="9.140625" style="46"/>
  </cols>
  <sheetData>
    <row r="1" spans="1:10" s="395" customFormat="1" ht="49.15" customHeight="1">
      <c r="A1" s="560" t="s">
        <v>586</v>
      </c>
      <c r="B1" s="560"/>
      <c r="C1" s="560"/>
      <c r="D1" s="560"/>
      <c r="E1" s="560"/>
      <c r="F1" s="560"/>
      <c r="G1" s="560"/>
      <c r="H1" s="560"/>
      <c r="I1" s="394"/>
      <c r="J1" s="394"/>
    </row>
    <row r="2" spans="1:10" s="397" customFormat="1" ht="39" customHeight="1">
      <c r="A2" s="561" t="s">
        <v>587</v>
      </c>
      <c r="B2" s="561"/>
      <c r="C2" s="561"/>
      <c r="D2" s="561"/>
      <c r="E2" s="561"/>
      <c r="F2" s="561"/>
      <c r="G2" s="561"/>
      <c r="H2" s="561"/>
      <c r="I2" s="396"/>
      <c r="J2" s="396"/>
    </row>
    <row r="3" spans="1:10" s="397" customFormat="1" ht="15.75">
      <c r="A3" s="561" t="s">
        <v>527</v>
      </c>
      <c r="B3" s="561"/>
      <c r="C3" s="561"/>
      <c r="D3" s="561"/>
      <c r="E3" s="561"/>
      <c r="F3" s="561"/>
      <c r="G3" s="561"/>
      <c r="H3" s="561"/>
      <c r="I3" s="396"/>
      <c r="J3" s="396"/>
    </row>
    <row r="4" spans="1:10" s="399" customFormat="1" ht="15.75">
      <c r="A4" s="380" t="s">
        <v>712</v>
      </c>
      <c r="B4" s="570"/>
      <c r="C4" s="570"/>
      <c r="D4" s="570"/>
      <c r="E4" s="570"/>
      <c r="F4" s="570"/>
      <c r="G4" s="570"/>
      <c r="H4" s="381" t="s">
        <v>719</v>
      </c>
      <c r="I4" s="398"/>
    </row>
    <row r="5" spans="1:10" s="418" customFormat="1" ht="27.75" customHeight="1">
      <c r="A5" s="562" t="s">
        <v>44</v>
      </c>
      <c r="B5" s="566" t="s">
        <v>705</v>
      </c>
      <c r="C5" s="583"/>
      <c r="D5" s="583"/>
      <c r="E5" s="583"/>
      <c r="F5" s="583"/>
      <c r="G5" s="564" t="s">
        <v>699</v>
      </c>
      <c r="H5" s="568" t="s">
        <v>44</v>
      </c>
      <c r="I5" s="417"/>
      <c r="J5" s="417"/>
    </row>
    <row r="6" spans="1:10" s="418" customFormat="1" ht="15">
      <c r="A6" s="563"/>
      <c r="B6" s="419" t="s">
        <v>180</v>
      </c>
      <c r="C6" s="419" t="s">
        <v>179</v>
      </c>
      <c r="D6" s="419" t="s">
        <v>178</v>
      </c>
      <c r="E6" s="419" t="s">
        <v>177</v>
      </c>
      <c r="F6" s="419" t="s">
        <v>176</v>
      </c>
      <c r="G6" s="565"/>
      <c r="H6" s="569"/>
      <c r="I6" s="420"/>
      <c r="J6" s="421"/>
    </row>
    <row r="7" spans="1:10" s="400" customFormat="1" ht="25.9" customHeight="1" thickBot="1">
      <c r="A7" s="207" t="s">
        <v>120</v>
      </c>
      <c r="B7" s="223">
        <v>2.23</v>
      </c>
      <c r="C7" s="223">
        <v>4.78</v>
      </c>
      <c r="D7" s="223">
        <v>7.77</v>
      </c>
      <c r="E7" s="223">
        <v>10.71</v>
      </c>
      <c r="F7" s="223">
        <v>15.91</v>
      </c>
      <c r="G7" s="225">
        <v>5.15</v>
      </c>
      <c r="H7" s="212" t="s">
        <v>119</v>
      </c>
      <c r="I7" s="401"/>
      <c r="J7" s="402"/>
    </row>
    <row r="8" spans="1:10" s="400" customFormat="1" ht="25.9" customHeight="1" thickTop="1" thickBot="1">
      <c r="A8" s="403" t="s">
        <v>576</v>
      </c>
      <c r="B8" s="434">
        <v>970.26</v>
      </c>
      <c r="C8" s="434">
        <v>756.21</v>
      </c>
      <c r="D8" s="434">
        <v>922.95</v>
      </c>
      <c r="E8" s="434">
        <v>932.22</v>
      </c>
      <c r="F8" s="434">
        <v>820.19</v>
      </c>
      <c r="G8" s="435">
        <v>854.54</v>
      </c>
      <c r="H8" s="405" t="s">
        <v>566</v>
      </c>
      <c r="I8" s="401"/>
      <c r="J8" s="402"/>
    </row>
    <row r="9" spans="1:10" s="400" customFormat="1" ht="25.9" customHeight="1" thickTop="1" thickBot="1">
      <c r="A9" s="200" t="s">
        <v>122</v>
      </c>
      <c r="B9" s="202">
        <v>76.34</v>
      </c>
      <c r="C9" s="202">
        <v>62.36</v>
      </c>
      <c r="D9" s="202">
        <v>73.650000000000006</v>
      </c>
      <c r="E9" s="202">
        <v>71.97</v>
      </c>
      <c r="F9" s="202">
        <v>61.4</v>
      </c>
      <c r="G9" s="204">
        <v>68.09</v>
      </c>
      <c r="H9" s="213" t="s">
        <v>121</v>
      </c>
      <c r="I9" s="401"/>
      <c r="J9" s="402"/>
    </row>
    <row r="10" spans="1:10" s="400" customFormat="1" ht="16.5" thickTop="1" thickBot="1">
      <c r="A10" s="406" t="s">
        <v>124</v>
      </c>
      <c r="B10" s="436">
        <v>97.04</v>
      </c>
      <c r="C10" s="436">
        <v>102.49</v>
      </c>
      <c r="D10" s="436">
        <v>150.94999999999999</v>
      </c>
      <c r="E10" s="436">
        <v>167.97</v>
      </c>
      <c r="F10" s="436">
        <v>159.07</v>
      </c>
      <c r="G10" s="435">
        <v>127.31</v>
      </c>
      <c r="H10" s="408" t="s">
        <v>123</v>
      </c>
      <c r="I10" s="401"/>
      <c r="J10" s="402"/>
    </row>
    <row r="11" spans="1:10" s="400" customFormat="1" ht="16.5" thickTop="1" thickBot="1">
      <c r="A11" s="208" t="s">
        <v>126</v>
      </c>
      <c r="B11" s="203">
        <v>40.020000000000003</v>
      </c>
      <c r="C11" s="203">
        <v>33</v>
      </c>
      <c r="D11" s="203">
        <v>44.81</v>
      </c>
      <c r="E11" s="203">
        <v>49.36</v>
      </c>
      <c r="F11" s="203">
        <v>41.1</v>
      </c>
      <c r="G11" s="204">
        <v>39.72</v>
      </c>
      <c r="H11" s="214" t="s">
        <v>125</v>
      </c>
      <c r="I11" s="401"/>
      <c r="J11" s="402"/>
    </row>
    <row r="12" spans="1:10" s="400" customFormat="1" ht="16.5" thickTop="1" thickBot="1">
      <c r="A12" s="406" t="s">
        <v>128</v>
      </c>
      <c r="B12" s="436">
        <v>83.11</v>
      </c>
      <c r="C12" s="436">
        <v>73.180000000000007</v>
      </c>
      <c r="D12" s="436">
        <v>77.25</v>
      </c>
      <c r="E12" s="436">
        <v>73.52</v>
      </c>
      <c r="F12" s="436">
        <v>63.69</v>
      </c>
      <c r="G12" s="435">
        <v>74.59</v>
      </c>
      <c r="H12" s="408" t="s">
        <v>127</v>
      </c>
      <c r="I12" s="401"/>
      <c r="J12" s="402"/>
    </row>
    <row r="13" spans="1:10" s="400" customFormat="1" ht="16.5" thickTop="1" thickBot="1">
      <c r="A13" s="208" t="s">
        <v>130</v>
      </c>
      <c r="B13" s="203">
        <v>19.63</v>
      </c>
      <c r="C13" s="203">
        <v>14.92</v>
      </c>
      <c r="D13" s="203">
        <v>15.66</v>
      </c>
      <c r="E13" s="203">
        <v>14.26</v>
      </c>
      <c r="F13" s="203">
        <v>11.05</v>
      </c>
      <c r="G13" s="204">
        <v>15.27</v>
      </c>
      <c r="H13" s="214" t="s">
        <v>129</v>
      </c>
      <c r="I13" s="401"/>
      <c r="J13" s="402"/>
    </row>
    <row r="14" spans="1:10" s="400" customFormat="1" ht="16.5" thickTop="1" thickBot="1">
      <c r="A14" s="406" t="s">
        <v>132</v>
      </c>
      <c r="B14" s="436">
        <v>85.29</v>
      </c>
      <c r="C14" s="436">
        <v>71.77</v>
      </c>
      <c r="D14" s="436">
        <v>95.23</v>
      </c>
      <c r="E14" s="436">
        <v>94.08</v>
      </c>
      <c r="F14" s="436">
        <v>85.04</v>
      </c>
      <c r="G14" s="435">
        <v>83.34</v>
      </c>
      <c r="H14" s="408" t="s">
        <v>131</v>
      </c>
      <c r="I14" s="401"/>
      <c r="J14" s="402"/>
    </row>
    <row r="15" spans="1:10" s="400" customFormat="1" ht="16.5" thickTop="1" thickBot="1">
      <c r="A15" s="208" t="s">
        <v>134</v>
      </c>
      <c r="B15" s="203">
        <v>88.39</v>
      </c>
      <c r="C15" s="203">
        <v>66.849999999999994</v>
      </c>
      <c r="D15" s="203">
        <v>76.39</v>
      </c>
      <c r="E15" s="203">
        <v>72.400000000000006</v>
      </c>
      <c r="F15" s="203">
        <v>60.48</v>
      </c>
      <c r="G15" s="204">
        <v>72.150000000000006</v>
      </c>
      <c r="H15" s="214" t="s">
        <v>133</v>
      </c>
      <c r="I15" s="401"/>
      <c r="J15" s="402"/>
    </row>
    <row r="16" spans="1:10" s="400" customFormat="1" ht="16.5" thickTop="1" thickBot="1">
      <c r="A16" s="406" t="s">
        <v>136</v>
      </c>
      <c r="B16" s="436">
        <v>36.06</v>
      </c>
      <c r="C16" s="436">
        <v>34.25</v>
      </c>
      <c r="D16" s="436">
        <v>43.66</v>
      </c>
      <c r="E16" s="436">
        <v>45.08</v>
      </c>
      <c r="F16" s="436">
        <v>45.4</v>
      </c>
      <c r="G16" s="435">
        <v>39.22</v>
      </c>
      <c r="H16" s="408" t="s">
        <v>135</v>
      </c>
      <c r="I16" s="401"/>
      <c r="J16" s="402"/>
    </row>
    <row r="17" spans="1:10" s="400" customFormat="1" ht="16.5" thickTop="1" thickBot="1">
      <c r="A17" s="208" t="s">
        <v>138</v>
      </c>
      <c r="B17" s="203">
        <v>55.3</v>
      </c>
      <c r="C17" s="203">
        <v>42.52</v>
      </c>
      <c r="D17" s="203">
        <v>52.21</v>
      </c>
      <c r="E17" s="203">
        <v>53.47</v>
      </c>
      <c r="F17" s="203">
        <v>47.11</v>
      </c>
      <c r="G17" s="204">
        <v>48.47</v>
      </c>
      <c r="H17" s="214" t="s">
        <v>137</v>
      </c>
      <c r="I17" s="401"/>
      <c r="J17" s="402"/>
    </row>
    <row r="18" spans="1:10" s="400" customFormat="1" ht="16.5" thickTop="1" thickBot="1">
      <c r="A18" s="406" t="s">
        <v>140</v>
      </c>
      <c r="B18" s="436">
        <v>35.1</v>
      </c>
      <c r="C18" s="436">
        <v>28.98</v>
      </c>
      <c r="D18" s="436">
        <v>42.2</v>
      </c>
      <c r="E18" s="436">
        <v>43.41</v>
      </c>
      <c r="F18" s="436">
        <v>36.19</v>
      </c>
      <c r="G18" s="435">
        <v>35.520000000000003</v>
      </c>
      <c r="H18" s="408" t="s">
        <v>139</v>
      </c>
      <c r="I18" s="401"/>
      <c r="J18" s="402"/>
    </row>
    <row r="19" spans="1:10" s="400" customFormat="1" ht="16.5" thickTop="1" thickBot="1">
      <c r="A19" s="208" t="s">
        <v>142</v>
      </c>
      <c r="B19" s="203">
        <v>353.98</v>
      </c>
      <c r="C19" s="203">
        <v>225.9</v>
      </c>
      <c r="D19" s="203">
        <v>250.95</v>
      </c>
      <c r="E19" s="203">
        <v>246.7</v>
      </c>
      <c r="F19" s="203">
        <v>209.65</v>
      </c>
      <c r="G19" s="204">
        <v>250.85</v>
      </c>
      <c r="H19" s="214" t="s">
        <v>141</v>
      </c>
      <c r="I19" s="401"/>
      <c r="J19" s="402"/>
    </row>
    <row r="20" spans="1:10" s="400" customFormat="1" ht="27" thickTop="1" thickBot="1">
      <c r="A20" s="403" t="s">
        <v>143</v>
      </c>
      <c r="B20" s="434">
        <v>0.62</v>
      </c>
      <c r="C20" s="434">
        <v>1.73</v>
      </c>
      <c r="D20" s="434">
        <v>1.66</v>
      </c>
      <c r="E20" s="434">
        <v>5.03</v>
      </c>
      <c r="F20" s="434">
        <v>3.58</v>
      </c>
      <c r="G20" s="435">
        <v>2.21</v>
      </c>
      <c r="H20" s="491" t="s">
        <v>567</v>
      </c>
      <c r="I20" s="401"/>
      <c r="J20" s="402"/>
    </row>
    <row r="21" spans="1:10" s="400" customFormat="1" ht="25.9" customHeight="1" thickTop="1" thickBot="1">
      <c r="A21" s="199" t="s">
        <v>558</v>
      </c>
      <c r="B21" s="202">
        <v>970.88</v>
      </c>
      <c r="C21" s="202">
        <v>757.94</v>
      </c>
      <c r="D21" s="202">
        <v>924.61</v>
      </c>
      <c r="E21" s="202">
        <v>937.24</v>
      </c>
      <c r="F21" s="202">
        <v>823.77</v>
      </c>
      <c r="G21" s="204">
        <v>856.75</v>
      </c>
      <c r="H21" s="215" t="s">
        <v>144</v>
      </c>
      <c r="I21" s="401"/>
      <c r="J21" s="402"/>
    </row>
    <row r="22" spans="1:10" s="400" customFormat="1" ht="25.9" customHeight="1" thickTop="1" thickBot="1">
      <c r="A22" s="403" t="s">
        <v>146</v>
      </c>
      <c r="B22" s="434">
        <v>4369.92</v>
      </c>
      <c r="C22" s="434">
        <v>3646.18</v>
      </c>
      <c r="D22" s="434">
        <v>3715.64</v>
      </c>
      <c r="E22" s="434">
        <v>3925.26</v>
      </c>
      <c r="F22" s="434">
        <v>2978.89</v>
      </c>
      <c r="G22" s="435">
        <v>3737.18</v>
      </c>
      <c r="H22" s="405" t="s">
        <v>145</v>
      </c>
      <c r="I22" s="401"/>
      <c r="J22" s="402"/>
    </row>
    <row r="23" spans="1:10" s="400" customFormat="1" ht="25.9" customHeight="1" thickTop="1" thickBot="1">
      <c r="A23" s="200" t="s">
        <v>148</v>
      </c>
      <c r="B23" s="202">
        <v>196.59</v>
      </c>
      <c r="C23" s="202">
        <v>211.3</v>
      </c>
      <c r="D23" s="202">
        <v>308</v>
      </c>
      <c r="E23" s="202">
        <v>312.52999999999997</v>
      </c>
      <c r="F23" s="202">
        <v>267.10000000000002</v>
      </c>
      <c r="G23" s="204">
        <v>250.47</v>
      </c>
      <c r="H23" s="213" t="s">
        <v>147</v>
      </c>
      <c r="I23" s="401"/>
      <c r="J23" s="402"/>
    </row>
    <row r="24" spans="1:10" s="400" customFormat="1" ht="16.5" thickTop="1" thickBot="1">
      <c r="A24" s="406" t="s">
        <v>150</v>
      </c>
      <c r="B24" s="436">
        <v>2084.0100000000002</v>
      </c>
      <c r="C24" s="436">
        <v>1334.66</v>
      </c>
      <c r="D24" s="436">
        <v>703.4</v>
      </c>
      <c r="E24" s="436">
        <v>422.38</v>
      </c>
      <c r="F24" s="436">
        <v>286.87</v>
      </c>
      <c r="G24" s="435">
        <v>1067.8900000000001</v>
      </c>
      <c r="H24" s="408" t="s">
        <v>149</v>
      </c>
      <c r="I24" s="401"/>
      <c r="J24" s="402"/>
    </row>
    <row r="25" spans="1:10" s="400" customFormat="1" ht="16.5" thickTop="1" thickBot="1">
      <c r="A25" s="208" t="s">
        <v>152</v>
      </c>
      <c r="B25" s="203">
        <v>104.6</v>
      </c>
      <c r="C25" s="203">
        <v>102.91</v>
      </c>
      <c r="D25" s="203">
        <v>191.39</v>
      </c>
      <c r="E25" s="203">
        <v>235.45</v>
      </c>
      <c r="F25" s="203">
        <v>143.05000000000001</v>
      </c>
      <c r="G25" s="204">
        <v>145.46</v>
      </c>
      <c r="H25" s="214" t="s">
        <v>151</v>
      </c>
      <c r="I25" s="401"/>
      <c r="J25" s="402"/>
    </row>
    <row r="26" spans="1:10" s="400" customFormat="1" ht="15.75" thickTop="1">
      <c r="A26" s="409" t="s">
        <v>154</v>
      </c>
      <c r="B26" s="437">
        <v>84.71</v>
      </c>
      <c r="C26" s="437">
        <v>124.96</v>
      </c>
      <c r="D26" s="437">
        <v>258.93</v>
      </c>
      <c r="E26" s="437">
        <v>324.97000000000003</v>
      </c>
      <c r="F26" s="437">
        <v>325.08999999999997</v>
      </c>
      <c r="G26" s="438">
        <v>197.04</v>
      </c>
      <c r="H26" s="411" t="s">
        <v>153</v>
      </c>
      <c r="I26" s="401"/>
      <c r="J26" s="402"/>
    </row>
    <row r="27" spans="1:10" s="400" customFormat="1" ht="15.75" thickBot="1">
      <c r="A27" s="221" t="s">
        <v>156</v>
      </c>
      <c r="B27" s="229">
        <v>84.96</v>
      </c>
      <c r="C27" s="229">
        <v>89.65</v>
      </c>
      <c r="D27" s="229">
        <v>157.4</v>
      </c>
      <c r="E27" s="229">
        <v>164.56</v>
      </c>
      <c r="F27" s="229">
        <v>126.74</v>
      </c>
      <c r="G27" s="227">
        <v>118.25</v>
      </c>
      <c r="H27" s="222" t="s">
        <v>155</v>
      </c>
      <c r="I27" s="402"/>
      <c r="J27" s="402"/>
    </row>
    <row r="28" spans="1:10" s="400" customFormat="1" ht="16.5" thickTop="1" thickBot="1">
      <c r="A28" s="406" t="s">
        <v>559</v>
      </c>
      <c r="B28" s="436">
        <v>759.98</v>
      </c>
      <c r="C28" s="436">
        <v>593.59</v>
      </c>
      <c r="D28" s="436">
        <v>644.39</v>
      </c>
      <c r="E28" s="436">
        <v>809.1</v>
      </c>
      <c r="F28" s="436">
        <v>580.37</v>
      </c>
      <c r="G28" s="435">
        <v>657.53</v>
      </c>
      <c r="H28" s="408" t="s">
        <v>157</v>
      </c>
      <c r="I28" s="402"/>
      <c r="J28" s="402"/>
    </row>
    <row r="29" spans="1:10" s="400" customFormat="1" ht="16.5" thickTop="1" thickBot="1">
      <c r="A29" s="208" t="s">
        <v>159</v>
      </c>
      <c r="B29" s="203">
        <v>270.97000000000003</v>
      </c>
      <c r="C29" s="203">
        <v>206.58</v>
      </c>
      <c r="D29" s="203">
        <v>241.72</v>
      </c>
      <c r="E29" s="203">
        <v>270.76</v>
      </c>
      <c r="F29" s="203">
        <v>233.28</v>
      </c>
      <c r="G29" s="204">
        <v>235.17</v>
      </c>
      <c r="H29" s="214" t="s">
        <v>158</v>
      </c>
      <c r="I29" s="402"/>
      <c r="J29" s="402"/>
    </row>
    <row r="30" spans="1:10" s="400" customFormat="1" ht="16.5" thickTop="1" thickBot="1">
      <c r="A30" s="406" t="s">
        <v>161</v>
      </c>
      <c r="B30" s="436">
        <v>77.930000000000007</v>
      </c>
      <c r="C30" s="436">
        <v>302.92</v>
      </c>
      <c r="D30" s="436">
        <v>222.4</v>
      </c>
      <c r="E30" s="436">
        <v>202.82</v>
      </c>
      <c r="F30" s="436">
        <v>150.63999999999999</v>
      </c>
      <c r="G30" s="435">
        <v>224.13</v>
      </c>
      <c r="H30" s="408" t="s">
        <v>160</v>
      </c>
      <c r="I30" s="402"/>
      <c r="J30" s="402"/>
    </row>
    <row r="31" spans="1:10" s="400" customFormat="1" ht="14.25" customHeight="1" thickTop="1" thickBot="1">
      <c r="A31" s="208" t="s">
        <v>163</v>
      </c>
      <c r="B31" s="203">
        <v>94.71</v>
      </c>
      <c r="C31" s="203">
        <v>108.61</v>
      </c>
      <c r="D31" s="203">
        <v>145.29</v>
      </c>
      <c r="E31" s="203">
        <v>190.8</v>
      </c>
      <c r="F31" s="203">
        <v>177.1</v>
      </c>
      <c r="G31" s="204">
        <v>133.18</v>
      </c>
      <c r="H31" s="214" t="s">
        <v>162</v>
      </c>
      <c r="I31" s="402"/>
      <c r="J31" s="402"/>
    </row>
    <row r="32" spans="1:10" s="400" customFormat="1" ht="14.25" customHeight="1" thickTop="1" thickBot="1">
      <c r="A32" s="406" t="s">
        <v>165</v>
      </c>
      <c r="B32" s="436">
        <v>136.32</v>
      </c>
      <c r="C32" s="436">
        <v>133.38</v>
      </c>
      <c r="D32" s="436">
        <v>214.45</v>
      </c>
      <c r="E32" s="436">
        <v>241.48</v>
      </c>
      <c r="F32" s="436">
        <v>224.42</v>
      </c>
      <c r="G32" s="435">
        <v>176.04</v>
      </c>
      <c r="H32" s="408" t="s">
        <v>164</v>
      </c>
      <c r="I32" s="402"/>
      <c r="J32" s="402"/>
    </row>
    <row r="33" spans="1:11" s="400" customFormat="1" ht="14.25" customHeight="1" thickTop="1" thickBot="1">
      <c r="A33" s="208" t="s">
        <v>167</v>
      </c>
      <c r="B33" s="228">
        <v>24.94</v>
      </c>
      <c r="C33" s="228">
        <v>13.33</v>
      </c>
      <c r="D33" s="228">
        <v>10.69</v>
      </c>
      <c r="E33" s="228">
        <v>11.27</v>
      </c>
      <c r="F33" s="228">
        <v>7.97</v>
      </c>
      <c r="G33" s="226">
        <v>13.56</v>
      </c>
      <c r="H33" s="214" t="s">
        <v>166</v>
      </c>
      <c r="I33" s="402"/>
      <c r="J33" s="402"/>
    </row>
    <row r="34" spans="1:11" s="400" customFormat="1" ht="14.25" customHeight="1" thickTop="1" thickBot="1">
      <c r="A34" s="406" t="s">
        <v>169</v>
      </c>
      <c r="B34" s="439">
        <v>398.53</v>
      </c>
      <c r="C34" s="439">
        <v>368.01</v>
      </c>
      <c r="D34" s="439">
        <v>513.47</v>
      </c>
      <c r="E34" s="439">
        <v>631.27</v>
      </c>
      <c r="F34" s="439">
        <v>365.3</v>
      </c>
      <c r="G34" s="440">
        <v>441.51</v>
      </c>
      <c r="H34" s="408" t="s">
        <v>168</v>
      </c>
      <c r="I34" s="402"/>
      <c r="J34" s="402"/>
    </row>
    <row r="35" spans="1:11" s="400" customFormat="1" ht="14.25" customHeight="1" thickTop="1" thickBot="1">
      <c r="A35" s="209" t="s">
        <v>171</v>
      </c>
      <c r="B35" s="229">
        <v>51.68</v>
      </c>
      <c r="C35" s="229">
        <v>56.28</v>
      </c>
      <c r="D35" s="229">
        <v>104.12</v>
      </c>
      <c r="E35" s="229">
        <v>107.87</v>
      </c>
      <c r="F35" s="229">
        <v>90.97</v>
      </c>
      <c r="G35" s="227">
        <v>76.95</v>
      </c>
      <c r="H35" s="216" t="s">
        <v>170</v>
      </c>
      <c r="I35" s="402"/>
      <c r="J35" s="402"/>
    </row>
    <row r="36" spans="1:11" s="400" customFormat="1" ht="42.6" customHeight="1" thickTop="1" thickBot="1">
      <c r="A36" s="441" t="s">
        <v>560</v>
      </c>
      <c r="B36" s="442">
        <v>146.57</v>
      </c>
      <c r="C36" s="442">
        <v>324.57</v>
      </c>
      <c r="D36" s="442">
        <v>1013.7</v>
      </c>
      <c r="E36" s="443" t="s">
        <v>588</v>
      </c>
      <c r="F36" s="443" t="s">
        <v>589</v>
      </c>
      <c r="G36" s="444" t="s">
        <v>590</v>
      </c>
      <c r="H36" s="405" t="s">
        <v>172</v>
      </c>
      <c r="I36" s="402"/>
      <c r="J36" s="402"/>
    </row>
    <row r="37" spans="1:11" s="400" customFormat="1" ht="25.9" customHeight="1" thickTop="1" thickBot="1">
      <c r="A37" s="198" t="s">
        <v>561</v>
      </c>
      <c r="B37" s="224">
        <v>4516.49</v>
      </c>
      <c r="C37" s="224">
        <v>3970.75</v>
      </c>
      <c r="D37" s="224">
        <v>4729.34</v>
      </c>
      <c r="E37" s="224">
        <v>5232.72</v>
      </c>
      <c r="F37" s="224">
        <v>3937.46</v>
      </c>
      <c r="G37" s="227">
        <v>4390.99</v>
      </c>
      <c r="H37" s="217" t="s">
        <v>568</v>
      </c>
      <c r="I37" s="402"/>
      <c r="J37" s="402"/>
    </row>
    <row r="38" spans="1:11" s="400" customFormat="1" ht="25.9" customHeight="1" thickTop="1" thickBot="1">
      <c r="A38" s="403" t="s">
        <v>562</v>
      </c>
      <c r="B38" s="434">
        <v>5487.37</v>
      </c>
      <c r="C38" s="434">
        <v>4728.6899999999996</v>
      </c>
      <c r="D38" s="434">
        <v>5653.95</v>
      </c>
      <c r="E38" s="434">
        <v>6169.96</v>
      </c>
      <c r="F38" s="434">
        <v>4761.2299999999996</v>
      </c>
      <c r="G38" s="435">
        <v>5247.73</v>
      </c>
      <c r="H38" s="405" t="s">
        <v>173</v>
      </c>
      <c r="I38" s="402"/>
      <c r="J38" s="402"/>
    </row>
    <row r="39" spans="1:11" s="400" customFormat="1" ht="25.9" customHeight="1" thickTop="1" thickBot="1">
      <c r="A39" s="210" t="s">
        <v>570</v>
      </c>
      <c r="B39" s="202">
        <v>0.62</v>
      </c>
      <c r="C39" s="202">
        <v>1.73</v>
      </c>
      <c r="D39" s="202">
        <v>1.66</v>
      </c>
      <c r="E39" s="202">
        <v>5.03</v>
      </c>
      <c r="F39" s="202">
        <v>3.58</v>
      </c>
      <c r="G39" s="204">
        <v>2.21</v>
      </c>
      <c r="H39" s="218" t="s">
        <v>572</v>
      </c>
      <c r="I39" s="402"/>
      <c r="J39" s="402"/>
    </row>
    <row r="40" spans="1:11" s="400" customFormat="1" ht="25.9" customHeight="1" thickTop="1" thickBot="1">
      <c r="A40" s="415" t="s">
        <v>571</v>
      </c>
      <c r="B40" s="434">
        <v>146.57</v>
      </c>
      <c r="C40" s="434">
        <v>324.57</v>
      </c>
      <c r="D40" s="434">
        <v>1013.7</v>
      </c>
      <c r="E40" s="434">
        <v>1307.45</v>
      </c>
      <c r="F40" s="434">
        <v>958.57</v>
      </c>
      <c r="G40" s="435">
        <v>653.80999999999995</v>
      </c>
      <c r="H40" s="416" t="s">
        <v>578</v>
      </c>
      <c r="I40" s="402"/>
      <c r="J40" s="402"/>
    </row>
    <row r="41" spans="1:11" s="400" customFormat="1" ht="25.9" customHeight="1" thickTop="1" thickBot="1">
      <c r="A41" s="201" t="s">
        <v>563</v>
      </c>
      <c r="B41" s="202">
        <v>49.88</v>
      </c>
      <c r="C41" s="202">
        <v>65.599999999999994</v>
      </c>
      <c r="D41" s="202">
        <v>111.55</v>
      </c>
      <c r="E41" s="202">
        <v>128.62</v>
      </c>
      <c r="F41" s="202">
        <v>106.66</v>
      </c>
      <c r="G41" s="204">
        <v>86.53</v>
      </c>
      <c r="H41" s="219" t="s">
        <v>573</v>
      </c>
      <c r="I41" s="402"/>
      <c r="J41" s="402"/>
    </row>
    <row r="42" spans="1:11" s="400" customFormat="1" ht="25.9" customHeight="1" thickTop="1" thickBot="1">
      <c r="A42" s="201" t="s">
        <v>564</v>
      </c>
      <c r="B42" s="434">
        <v>135.69</v>
      </c>
      <c r="C42" s="434">
        <v>151.66</v>
      </c>
      <c r="D42" s="434">
        <v>262.10000000000002</v>
      </c>
      <c r="E42" s="434">
        <v>322.86</v>
      </c>
      <c r="F42" s="434">
        <v>331.58</v>
      </c>
      <c r="G42" s="435">
        <v>215.88</v>
      </c>
      <c r="H42" s="405" t="s">
        <v>574</v>
      </c>
      <c r="I42" s="402"/>
      <c r="J42" s="402"/>
    </row>
    <row r="43" spans="1:11" s="400" customFormat="1" ht="25.9" customHeight="1" thickTop="1">
      <c r="A43" s="211" t="s">
        <v>565</v>
      </c>
      <c r="B43" s="230">
        <v>5525.75</v>
      </c>
      <c r="C43" s="230">
        <v>4619.6499999999996</v>
      </c>
      <c r="D43" s="230">
        <v>5012.24</v>
      </c>
      <c r="E43" s="230">
        <v>5308.96</v>
      </c>
      <c r="F43" s="230">
        <v>4237.32</v>
      </c>
      <c r="G43" s="231">
        <v>4894.13</v>
      </c>
      <c r="H43" s="220" t="s">
        <v>569</v>
      </c>
      <c r="I43" s="402"/>
      <c r="J43" s="402"/>
    </row>
    <row r="44" spans="1:11" s="400" customFormat="1" ht="20.25" customHeight="1">
      <c r="A44" s="422" t="s">
        <v>175</v>
      </c>
      <c r="B44" s="422"/>
      <c r="C44" s="422"/>
      <c r="D44" s="422"/>
      <c r="E44" s="402"/>
      <c r="F44" s="402"/>
      <c r="G44" s="402"/>
      <c r="H44" s="423" t="s">
        <v>174</v>
      </c>
      <c r="J44" s="402"/>
    </row>
    <row r="45" spans="1:11" s="389" customFormat="1">
      <c r="A45" s="424" t="s">
        <v>585</v>
      </c>
      <c r="B45" s="424"/>
      <c r="C45" s="424"/>
      <c r="D45" s="424"/>
      <c r="H45" s="393" t="s">
        <v>790</v>
      </c>
      <c r="K45" s="392"/>
    </row>
    <row r="46" spans="1:11" s="400" customFormat="1">
      <c r="C46" s="445"/>
      <c r="D46" s="445"/>
      <c r="E46" s="445"/>
      <c r="F46" s="445"/>
      <c r="G46" s="446"/>
      <c r="H46" s="446"/>
      <c r="I46" s="446"/>
    </row>
  </sheetData>
  <mergeCells count="8">
    <mergeCell ref="A1:H1"/>
    <mergeCell ref="A2:H2"/>
    <mergeCell ref="A3:H3"/>
    <mergeCell ref="B4:G4"/>
    <mergeCell ref="A5:A6"/>
    <mergeCell ref="B5:F5"/>
    <mergeCell ref="G5:G6"/>
    <mergeCell ref="H5:H6"/>
  </mergeCells>
  <printOptions horizontalCentered="1"/>
  <pageMargins left="0" right="0" top="0.19685039370078741" bottom="0" header="0.31496062992125984" footer="0.31496062992125984"/>
  <pageSetup paperSize="9" scale="95" orientation="landscape" r:id="rId1"/>
  <headerFooter>
    <oddFooter>&amp;L_x000D_&amp;1#&amp;"Aptos"&amp;10&amp;K13A10E Classification: C0 Public - تصنيف الوثيقة عام</oddFooter>
  </headerFooter>
  <rowBreaks count="1" manualBreakCount="1">
    <brk id="26"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Prices and Price Index Statistics chapter 14 - 2024</TitleAR>
    <PublishDate xmlns="461ad1d5-0664-4038-af92-0ff2880e8164" xsi:nil="true"/>
    <Year xmlns="461ad1d5-0664-4038-af92-0ff2880e8164">2025</Year>
    <PublicationType xmlns="461ad1d5-0664-4038-af92-0ff2880e8164">Yearly</PublicationType>
    <Description0 xmlns="461ad1d5-0664-4038-af92-0ff2880e8164" xsi:nil="true"/>
    <HashTags xmlns="461ad1d5-0664-4038-af92-0ff2880e8164" xsi:nil="true"/>
    <CalendarItem xmlns="461ad1d5-0664-4038-af92-0ff2880e8164">
      <Value>71</Value>
    </CalendarItem>
    <Description_x0020_Arabic xmlns="461ad1d5-0664-4038-af92-0ff2880e8164" xsi:nil="true"/>
    <RelatedFile xmlns="461ad1d5-0664-4038-af92-0ff2880e8164">
      <Url xsi:nil="true"/>
      <Description xsi:nil="true"/>
    </RelatedFile>
    <Month xmlns="461ad1d5-0664-4038-af92-0ff2880e8164">12</Month>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0AE10160-E743-440F-939E-89B0BEB2126C}"/>
</file>

<file path=customXml/itemProps2.xml><?xml version="1.0" encoding="utf-8"?>
<ds:datastoreItem xmlns:ds="http://schemas.openxmlformats.org/officeDocument/2006/customXml" ds:itemID="{F0D0EB7A-57F5-49F4-AEEF-74DD3BBBEFFA}"/>
</file>

<file path=customXml/itemProps3.xml><?xml version="1.0" encoding="utf-8"?>
<ds:datastoreItem xmlns:ds="http://schemas.openxmlformats.org/officeDocument/2006/customXml" ds:itemID="{7A16084E-A16E-4AA7-9952-BD24D82B99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36</vt:i4>
      </vt:variant>
    </vt:vector>
  </HeadingPairs>
  <TitlesOfParts>
    <vt:vector size="66" baseType="lpstr">
      <vt:lpstr>مقدمة</vt:lpstr>
      <vt:lpstr>التقديم</vt:lpstr>
      <vt:lpstr>104</vt:lpstr>
      <vt:lpstr>105</vt:lpstr>
      <vt:lpstr>Gr_35</vt:lpstr>
      <vt:lpstr>Gr_36</vt:lpstr>
      <vt:lpstr>106</vt:lpstr>
      <vt:lpstr>Gr_37</vt:lpstr>
      <vt:lpstr>107</vt:lpstr>
      <vt:lpstr>Gr_38</vt:lpstr>
      <vt:lpstr>Sheet5</vt:lpstr>
      <vt:lpstr>108</vt:lpstr>
      <vt:lpstr>Gr_39 </vt:lpstr>
      <vt:lpstr>109</vt:lpstr>
      <vt:lpstr>بيان الألات</vt:lpstr>
      <vt:lpstr>110</vt:lpstr>
      <vt:lpstr>Gr_40</vt:lpstr>
      <vt:lpstr>111</vt:lpstr>
      <vt:lpstr>Gr_41</vt:lpstr>
      <vt:lpstr>112</vt:lpstr>
      <vt:lpstr>Gr_42</vt:lpstr>
      <vt:lpstr>113</vt:lpstr>
      <vt:lpstr>Gr_43</vt:lpstr>
      <vt:lpstr>114</vt:lpstr>
      <vt:lpstr>115</vt:lpstr>
      <vt:lpstr>116</vt:lpstr>
      <vt:lpstr>117</vt:lpstr>
      <vt:lpstr>118</vt:lpstr>
      <vt:lpstr>119</vt:lpstr>
      <vt:lpstr>120</vt:lpstr>
      <vt:lpstr>'104'!Print_Area</vt:lpstr>
      <vt:lpstr>'105'!Print_Area</vt:lpstr>
      <vt:lpstr>'106'!Print_Area</vt:lpstr>
      <vt:lpstr>'107'!Print_Area</vt:lpstr>
      <vt:lpstr>'108'!Print_Area</vt:lpstr>
      <vt:lpstr>'109'!Print_Area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'120'!Print_Area</vt:lpstr>
      <vt:lpstr>Gr_35!Print_Area</vt:lpstr>
      <vt:lpstr>Gr_36!Print_Area</vt:lpstr>
      <vt:lpstr>Gr_37!Print_Area</vt:lpstr>
      <vt:lpstr>Gr_38!Print_Area</vt:lpstr>
      <vt:lpstr>'Gr_39 '!Print_Area</vt:lpstr>
      <vt:lpstr>Gr_40!Print_Area</vt:lpstr>
      <vt:lpstr>Gr_41!Print_Area</vt:lpstr>
      <vt:lpstr>Gr_42!Print_Area</vt:lpstr>
      <vt:lpstr>Gr_43!Print_Area</vt:lpstr>
      <vt:lpstr>التقديم!Print_Area</vt:lpstr>
      <vt:lpstr>'بيان الألات'!Print_Area</vt:lpstr>
      <vt:lpstr>مقدمة!Print_Area</vt:lpstr>
      <vt:lpstr>'104'!Print_Titles</vt:lpstr>
      <vt:lpstr>'105'!Print_Titles</vt:lpstr>
      <vt:lpstr>'115'!Print_Titles</vt:lpstr>
      <vt:lpstr>'118'!Print_Titles</vt:lpstr>
      <vt:lpstr>'119'!Print_Titles</vt:lpstr>
      <vt:lpstr>'120'!Print_Titles</vt:lpstr>
      <vt:lpstr>Gr_35!Print_Titles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Prices and Price Index Statistics chapter 14 - 2024</dc:title>
  <dc:subject>8;#</dc:subject>
  <dc:creator>Asma Sultan Swailam</dc:creator>
  <cp:lastModifiedBy>Narjes Khasawneh</cp:lastModifiedBy>
  <cp:lastPrinted>2026-06-08T11:46:32Z</cp:lastPrinted>
  <dcterms:created xsi:type="dcterms:W3CDTF">2010-05-02T16:05:57Z</dcterms:created>
  <dcterms:modified xsi:type="dcterms:W3CDTF">2026-06-08T12:49:26Z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e7bdc1-99c1-464e-9fdc-879f3592c88b_Enabled">
    <vt:lpwstr>true</vt:lpwstr>
  </property>
  <property fmtid="{D5CDD505-2E9C-101B-9397-08002B2CF9AE}" pid="3" name="MSIP_Label_cce7bdc1-99c1-464e-9fdc-879f3592c88b_SetDate">
    <vt:lpwstr>2025-12-01T07:27:44Z</vt:lpwstr>
  </property>
  <property fmtid="{D5CDD505-2E9C-101B-9397-08002B2CF9AE}" pid="4" name="MSIP_Label_cce7bdc1-99c1-464e-9fdc-879f3592c88b_Method">
    <vt:lpwstr>Privileged</vt:lpwstr>
  </property>
  <property fmtid="{D5CDD505-2E9C-101B-9397-08002B2CF9AE}" pid="5" name="MSIP_Label_cce7bdc1-99c1-464e-9fdc-879f3592c88b_Name">
    <vt:lpwstr>C0 Public</vt:lpwstr>
  </property>
  <property fmtid="{D5CDD505-2E9C-101B-9397-08002B2CF9AE}" pid="6" name="MSIP_Label_cce7bdc1-99c1-464e-9fdc-879f3592c88b_SiteId">
    <vt:lpwstr>90de3edb-8ef0-45ba-82fa-c54634620d7e</vt:lpwstr>
  </property>
  <property fmtid="{D5CDD505-2E9C-101B-9397-08002B2CF9AE}" pid="7" name="MSIP_Label_cce7bdc1-99c1-464e-9fdc-879f3592c88b_ActionId">
    <vt:lpwstr>e8be8056-a6a9-4134-83f7-e5003099ab8c</vt:lpwstr>
  </property>
  <property fmtid="{D5CDD505-2E9C-101B-9397-08002B2CF9AE}" pid="8" name="MSIP_Label_cce7bdc1-99c1-464e-9fdc-879f3592c88b_ContentBits">
    <vt:lpwstr>2</vt:lpwstr>
  </property>
  <property fmtid="{D5CDD505-2E9C-101B-9397-08002B2CF9AE}" pid="9" name="MSIP_Label_cce7bdc1-99c1-464e-9fdc-879f3592c88b_Tag">
    <vt:lpwstr>10, 0, 1, 1</vt:lpwstr>
  </property>
  <property fmtid="{D5CDD505-2E9C-101B-9397-08002B2CF9AE}" pid="10" name="MSIP_Label_5e2a0faf-da98-4edf-a61c-f00ad92a62c6_Enabled">
    <vt:lpwstr>true</vt:lpwstr>
  </property>
  <property fmtid="{D5CDD505-2E9C-101B-9397-08002B2CF9AE}" pid="11" name="MSIP_Label_5e2a0faf-da98-4edf-a61c-f00ad92a62c6_SetDate">
    <vt:lpwstr>2025-12-15T06:38:23Z</vt:lpwstr>
  </property>
  <property fmtid="{D5CDD505-2E9C-101B-9397-08002B2CF9AE}" pid="12" name="MSIP_Label_5e2a0faf-da98-4edf-a61c-f00ad92a62c6_Method">
    <vt:lpwstr>Privileged</vt:lpwstr>
  </property>
  <property fmtid="{D5CDD505-2E9C-101B-9397-08002B2CF9AE}" pid="13" name="MSIP_Label_5e2a0faf-da98-4edf-a61c-f00ad92a62c6_Name">
    <vt:lpwstr>C0 Public</vt:lpwstr>
  </property>
  <property fmtid="{D5CDD505-2E9C-101B-9397-08002B2CF9AE}" pid="14" name="MSIP_Label_5e2a0faf-da98-4edf-a61c-f00ad92a62c6_SiteId">
    <vt:lpwstr>5e82ba09-db4c-4867-a90f-2b0dde4734f4</vt:lpwstr>
  </property>
  <property fmtid="{D5CDD505-2E9C-101B-9397-08002B2CF9AE}" pid="15" name="MSIP_Label_5e2a0faf-da98-4edf-a61c-f00ad92a62c6_ActionId">
    <vt:lpwstr>8ee28679-ed80-40ca-8867-ba27d8035488</vt:lpwstr>
  </property>
  <property fmtid="{D5CDD505-2E9C-101B-9397-08002B2CF9AE}" pid="16" name="MSIP_Label_5e2a0faf-da98-4edf-a61c-f00ad92a62c6_ContentBits">
    <vt:lpwstr>2</vt:lpwstr>
  </property>
  <property fmtid="{D5CDD505-2E9C-101B-9397-08002B2CF9AE}" pid="17" name="MSIP_Label_5e2a0faf-da98-4edf-a61c-f00ad92a62c6_Tag">
    <vt:lpwstr>10, 0, 1, 1</vt:lpwstr>
  </property>
  <property fmtid="{D5CDD505-2E9C-101B-9397-08002B2CF9AE}" pid="18" name="ContentTypeId">
    <vt:lpwstr>0x010100BD9DE1A3DC318A46B4CF2BB482F1F764</vt:lpwstr>
  </property>
  <property fmtid="{D5CDD505-2E9C-101B-9397-08002B2CF9AE}" pid="19" name="Hashtags">
    <vt:lpwstr>144;#NPC|90a28109-fafe-4f93-95b3-9975d8ab93e6;#73;#PriceIndex|f80d324b-6ad0-41ca-ba16-680aa7286248</vt:lpwstr>
  </property>
</Properties>
</file>