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1.xml" ContentType="application/vnd.openxmlformats-officedocument.spreadsheetml.chart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heets/sheet2.xml" ContentType="application/vnd.openxmlformats-officedocument.spreadsheetml.chart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https://npcqa-my.sharepoint.com/personal/nshaker_npc_qa/Documents/Desktop/رانيا/"/>
    </mc:Choice>
  </mc:AlternateContent>
  <xr:revisionPtr revIDLastSave="0" documentId="8_{01E356B0-0A9E-4555-BAB1-87DA04EF67B5}" xr6:coauthVersionLast="47" xr6:coauthVersionMax="47" xr10:uidLastSave="{00000000-0000-0000-0000-000000000000}"/>
  <bookViews>
    <workbookView xWindow="-120" yWindow="-120" windowWidth="29040" windowHeight="15840" tabRatio="811" activeTab="26" xr2:uid="{00000000-000D-0000-FFFF-FFFF00000000}"/>
  </bookViews>
  <sheets>
    <sheet name="Cover" sheetId="46" r:id="rId1"/>
    <sheet name="التقديم" sheetId="2" r:id="rId2"/>
    <sheet name="106" sheetId="70" r:id="rId3"/>
    <sheet name="107" sheetId="3" r:id="rId4"/>
    <sheet name="108" sheetId="35" r:id="rId5"/>
    <sheet name="109" sheetId="83" r:id="rId6"/>
    <sheet name="110" sheetId="71" r:id="rId7"/>
    <sheet name="111" sheetId="44" r:id="rId8"/>
    <sheet name="112" sheetId="72" r:id="rId9"/>
    <sheet name="113" sheetId="73" r:id="rId10"/>
    <sheet name="114" sheetId="45" r:id="rId11"/>
    <sheet name="115" sheetId="11" r:id="rId12"/>
    <sheet name="Gr.35" sheetId="80" r:id="rId13"/>
    <sheet name="116" sheetId="36" r:id="rId14"/>
    <sheet name="117" sheetId="49" r:id="rId15"/>
    <sheet name="118" sheetId="50" r:id="rId16"/>
    <sheet name="119" sheetId="84" r:id="rId17"/>
    <sheet name="120" sheetId="52" r:id="rId18"/>
    <sheet name="Gr. 36" sheetId="81" r:id="rId19"/>
    <sheet name="121" sheetId="53" r:id="rId20"/>
    <sheet name="122" sheetId="77" r:id="rId21"/>
    <sheet name="123" sheetId="74" r:id="rId22"/>
    <sheet name="124" sheetId="79" r:id="rId23"/>
    <sheet name="125" sheetId="76" r:id="rId24"/>
    <sheet name="126" sheetId="85" r:id="rId25"/>
    <sheet name="127" sheetId="24" r:id="rId26"/>
    <sheet name="128" sheetId="25" r:id="rId27"/>
  </sheets>
  <definedNames>
    <definedName name="_xlnm.Print_Area" localSheetId="2">'106'!$A$1:$P$49</definedName>
    <definedName name="_xlnm.Print_Area" localSheetId="3">'107'!$A$1:$F$25</definedName>
    <definedName name="_xlnm.Print_Area" localSheetId="4">'108'!$A$1:$G$45</definedName>
    <definedName name="_xlnm.Print_Area" localSheetId="5">'109'!$A$1:$K$43</definedName>
    <definedName name="_xlnm.Print_Area" localSheetId="6">'110'!$A$1:$I$35</definedName>
    <definedName name="_xlnm.Print_Area" localSheetId="7">'111'!$A$1:$E$29</definedName>
    <definedName name="_xlnm.Print_Area" localSheetId="8">'112'!$A$1:$K$15</definedName>
    <definedName name="_xlnm.Print_Area" localSheetId="9">'113'!$A$1:$G$33</definedName>
    <definedName name="_xlnm.Print_Area" localSheetId="10">'114'!$A$1:$F$17</definedName>
    <definedName name="_xlnm.Print_Area" localSheetId="11">'115'!$A$1:$G$20</definedName>
    <definedName name="_xlnm.Print_Area" localSheetId="13">'116'!$A$1:$G$16</definedName>
    <definedName name="_xlnm.Print_Area" localSheetId="14">'117'!$A$1:$G$11</definedName>
    <definedName name="_xlnm.Print_Area" localSheetId="15">'118'!$A$1:$E$21</definedName>
    <definedName name="_xlnm.Print_Area" localSheetId="16">'119'!$A$1:$E$11</definedName>
    <definedName name="_xlnm.Print_Area" localSheetId="17">'120'!$A$1:$E$16</definedName>
    <definedName name="_xlnm.Print_Area" localSheetId="19">'121'!$A$1:$E$9</definedName>
    <definedName name="_xlnm.Print_Area" localSheetId="20">'122'!$A$1:$J$14</definedName>
    <definedName name="_xlnm.Print_Area" localSheetId="21">'123'!$A$1:$D$22</definedName>
    <definedName name="_xlnm.Print_Area" localSheetId="22">'124'!$A$1:$J$30</definedName>
    <definedName name="_xlnm.Print_Area" localSheetId="23">'125'!$A$1:$F$23</definedName>
    <definedName name="_xlnm.Print_Area" localSheetId="24">'126'!$A$1:$I$24</definedName>
    <definedName name="_xlnm.Print_Area" localSheetId="25">'127'!$A$1:$H$19</definedName>
    <definedName name="_xlnm.Print_Area" localSheetId="26">'128'!$A$1:$E$12</definedName>
    <definedName name="_xlnm.Print_Area" localSheetId="0">Cover!$A$1:$A$9</definedName>
    <definedName name="_xlnm.Print_Area" localSheetId="1">التقديم!$A$1:$C$12</definedName>
    <definedName name="_xlnm.Print_Titles" localSheetId="2">'106'!$1:$8</definedName>
    <definedName name="_xlnm.Print_Titles" localSheetId="4">'108'!$1:$8</definedName>
    <definedName name="_xlnm.Print_Titles" localSheetId="5">'109'!$1:$9</definedName>
    <definedName name="_xlnm.Print_Titles" localSheetId="7">'111'!$1:$8</definedName>
    <definedName name="_xlnm.Print_Titles" localSheetId="11">'115'!$1:$8</definedName>
    <definedName name="_xlnm.Print_Titles" localSheetId="13">'116'!$1:$8</definedName>
    <definedName name="_xlnm.Print_Titles" localSheetId="21">'123'!$1:$8</definedName>
    <definedName name="_xlnm.Print_Titles" localSheetId="23">'125'!$1:$8</definedName>
    <definedName name="_xlnm.Print_Titles" localSheetId="25">'127'!$1:$7</definedName>
    <definedName name="_xlnm.Print_Titles" localSheetId="26">'128'!$1:$7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85" l="1"/>
  <c r="D24" i="85"/>
  <c r="E24" i="85"/>
  <c r="F24" i="85"/>
  <c r="G24" i="85"/>
  <c r="H24" i="85"/>
  <c r="B24" i="85"/>
  <c r="F21" i="11"/>
  <c r="K27" i="11"/>
  <c r="K26" i="11"/>
  <c r="K25" i="11"/>
  <c r="K24" i="11"/>
  <c r="K23" i="11"/>
  <c r="K22" i="11"/>
  <c r="K21" i="11"/>
  <c r="I13" i="77"/>
  <c r="I12" i="77"/>
  <c r="B43" i="35" l="1"/>
  <c r="E43" i="35"/>
  <c r="F43" i="35"/>
  <c r="D43" i="35"/>
  <c r="I14" i="77" l="1"/>
  <c r="D23" i="76" l="1"/>
  <c r="H30" i="79"/>
  <c r="F30" i="79"/>
  <c r="E30" i="79"/>
  <c r="C30" i="79"/>
  <c r="B22" i="74"/>
  <c r="B20" i="11"/>
  <c r="C20" i="11"/>
  <c r="D20" i="11"/>
  <c r="E20" i="11"/>
  <c r="E21" i="11"/>
  <c r="D30" i="73"/>
  <c r="E30" i="73"/>
  <c r="C30" i="73"/>
  <c r="J14" i="72"/>
  <c r="J13" i="72"/>
  <c r="J12" i="72"/>
  <c r="I11" i="72"/>
  <c r="H11" i="72"/>
  <c r="J10" i="72"/>
  <c r="J9" i="72"/>
  <c r="C29" i="44"/>
  <c r="B29" i="44"/>
  <c r="D29" i="44" s="1"/>
  <c r="D28" i="44"/>
  <c r="D27" i="44"/>
  <c r="D26" i="44"/>
  <c r="D25" i="44"/>
  <c r="D24" i="44"/>
  <c r="D23" i="44"/>
  <c r="D22" i="44"/>
  <c r="D21" i="44"/>
  <c r="D20" i="44"/>
  <c r="D19" i="44"/>
  <c r="D18" i="44"/>
  <c r="D17" i="44"/>
  <c r="D16" i="44"/>
  <c r="D15" i="44"/>
  <c r="D14" i="44"/>
  <c r="D13" i="44"/>
  <c r="D12" i="44"/>
  <c r="D11" i="44"/>
  <c r="D10" i="44"/>
  <c r="D9" i="44"/>
  <c r="E31" i="71"/>
  <c r="G31" i="71"/>
  <c r="F31" i="71"/>
  <c r="D31" i="71"/>
  <c r="E44" i="70"/>
  <c r="E41" i="70"/>
  <c r="E35" i="70"/>
  <c r="E29" i="70"/>
  <c r="E23" i="70"/>
  <c r="E17" i="70"/>
  <c r="E11" i="70"/>
  <c r="D11" i="25"/>
  <c r="F17" i="24"/>
  <c r="H15" i="72" l="1"/>
  <c r="J11" i="72"/>
  <c r="I15" i="72"/>
  <c r="E33" i="71"/>
  <c r="G33" i="71"/>
  <c r="F33" i="71"/>
  <c r="D33" i="71"/>
  <c r="E22" i="11"/>
  <c r="D9" i="53"/>
  <c r="D15" i="52"/>
  <c r="D11" i="84"/>
  <c r="D21" i="50"/>
  <c r="D16" i="50"/>
  <c r="D11" i="50"/>
  <c r="G41" i="83"/>
  <c r="G39" i="83"/>
  <c r="G38" i="83"/>
  <c r="I41" i="83"/>
  <c r="I39" i="83"/>
  <c r="I38" i="83"/>
  <c r="C43" i="83"/>
  <c r="E43" i="83"/>
  <c r="F43" i="83"/>
  <c r="B43" i="83"/>
  <c r="D41" i="83"/>
  <c r="H41" i="83"/>
  <c r="D39" i="83"/>
  <c r="H39" i="83"/>
  <c r="D38" i="83"/>
  <c r="H38" i="83"/>
  <c r="J15" i="72" l="1"/>
  <c r="J38" i="83"/>
  <c r="J41" i="83"/>
  <c r="J39" i="83"/>
  <c r="D21" i="11"/>
  <c r="C21" i="11"/>
  <c r="C22" i="74" l="1"/>
  <c r="I11" i="77" l="1"/>
  <c r="F20" i="11" l="1"/>
  <c r="D22" i="11"/>
  <c r="F22" i="11" l="1"/>
  <c r="I22" i="83"/>
  <c r="H22" i="83"/>
  <c r="G22" i="83"/>
  <c r="D22" i="83"/>
  <c r="I42" i="83"/>
  <c r="H42" i="83"/>
  <c r="G42" i="83"/>
  <c r="D11" i="83"/>
  <c r="D12" i="83"/>
  <c r="D13" i="83"/>
  <c r="D14" i="83"/>
  <c r="D15" i="83"/>
  <c r="D16" i="83"/>
  <c r="D17" i="83"/>
  <c r="D18" i="83"/>
  <c r="D19" i="83"/>
  <c r="D20" i="83"/>
  <c r="D21" i="83"/>
  <c r="D23" i="83"/>
  <c r="D24" i="83"/>
  <c r="D25" i="83"/>
  <c r="D26" i="83"/>
  <c r="D27" i="83"/>
  <c r="D28" i="83"/>
  <c r="D29" i="83"/>
  <c r="D30" i="83"/>
  <c r="D31" i="83"/>
  <c r="D32" i="83"/>
  <c r="D33" i="83"/>
  <c r="D34" i="83"/>
  <c r="D35" i="83"/>
  <c r="D36" i="83"/>
  <c r="D37" i="83"/>
  <c r="D40" i="83"/>
  <c r="D42" i="83"/>
  <c r="D10" i="83"/>
  <c r="K29" i="11" l="1"/>
  <c r="D43" i="83"/>
  <c r="J22" i="83"/>
  <c r="J42" i="83"/>
  <c r="D10" i="25"/>
  <c r="D17" i="24"/>
  <c r="B9" i="53"/>
  <c r="B15" i="52"/>
  <c r="B11" i="84"/>
  <c r="B21" i="50"/>
  <c r="B16" i="50"/>
  <c r="B11" i="50"/>
  <c r="C11" i="84" l="1"/>
  <c r="C15" i="52"/>
  <c r="C9" i="53"/>
  <c r="C21" i="50"/>
  <c r="C16" i="50"/>
  <c r="C11" i="50"/>
  <c r="D12" i="25" l="1"/>
  <c r="E17" i="24"/>
  <c r="D9" i="25" l="1"/>
  <c r="I10" i="77"/>
  <c r="C31" i="71" l="1"/>
  <c r="C33" i="71" s="1"/>
  <c r="I12" i="83"/>
  <c r="H18" i="83"/>
  <c r="I18" i="83"/>
  <c r="H19" i="83"/>
  <c r="I19" i="83"/>
  <c r="H20" i="83"/>
  <c r="I20" i="83"/>
  <c r="H21" i="83"/>
  <c r="I21" i="83"/>
  <c r="H23" i="83"/>
  <c r="I23" i="83"/>
  <c r="H24" i="83"/>
  <c r="I24" i="83"/>
  <c r="H25" i="83"/>
  <c r="I25" i="83"/>
  <c r="H26" i="83"/>
  <c r="I26" i="83"/>
  <c r="H27" i="83"/>
  <c r="I27" i="83"/>
  <c r="H28" i="83"/>
  <c r="I28" i="83"/>
  <c r="H29" i="83"/>
  <c r="I29" i="83"/>
  <c r="H30" i="83"/>
  <c r="I30" i="83"/>
  <c r="H31" i="83"/>
  <c r="I31" i="83"/>
  <c r="H32" i="83"/>
  <c r="I32" i="83"/>
  <c r="H33" i="83"/>
  <c r="I33" i="83"/>
  <c r="H34" i="83"/>
  <c r="I34" i="83"/>
  <c r="H35" i="83"/>
  <c r="I35" i="83"/>
  <c r="H36" i="83"/>
  <c r="I36" i="83"/>
  <c r="J36" i="83" s="1"/>
  <c r="H37" i="83"/>
  <c r="I37" i="83"/>
  <c r="H40" i="83"/>
  <c r="I40" i="83"/>
  <c r="H11" i="83"/>
  <c r="I11" i="83"/>
  <c r="H12" i="83"/>
  <c r="H13" i="83"/>
  <c r="I13" i="83"/>
  <c r="H14" i="83"/>
  <c r="I14" i="83"/>
  <c r="H15" i="83"/>
  <c r="I15" i="83"/>
  <c r="H16" i="83"/>
  <c r="I16" i="83"/>
  <c r="H17" i="83"/>
  <c r="I17" i="83"/>
  <c r="I10" i="83"/>
  <c r="H10" i="83"/>
  <c r="G40" i="83"/>
  <c r="G37" i="83"/>
  <c r="G36" i="83"/>
  <c r="G35" i="83"/>
  <c r="G34" i="83"/>
  <c r="G33" i="83"/>
  <c r="G32" i="83"/>
  <c r="G31" i="83"/>
  <c r="G30" i="83"/>
  <c r="G29" i="83"/>
  <c r="G28" i="83"/>
  <c r="G27" i="83"/>
  <c r="G26" i="83"/>
  <c r="G25" i="83"/>
  <c r="G24" i="83"/>
  <c r="G23" i="83"/>
  <c r="G21" i="83"/>
  <c r="G20" i="83"/>
  <c r="G19" i="83"/>
  <c r="G18" i="83"/>
  <c r="G17" i="83"/>
  <c r="G16" i="83"/>
  <c r="G15" i="83"/>
  <c r="G14" i="83"/>
  <c r="G13" i="83"/>
  <c r="G12" i="83"/>
  <c r="G11" i="83"/>
  <c r="G10" i="83"/>
  <c r="C43" i="35"/>
  <c r="C44" i="70"/>
  <c r="C41" i="70"/>
  <c r="C35" i="70"/>
  <c r="C29" i="70"/>
  <c r="C23" i="70"/>
  <c r="C17" i="70"/>
  <c r="C11" i="70"/>
  <c r="G43" i="83" l="1"/>
  <c r="H43" i="83"/>
  <c r="I43" i="83"/>
  <c r="J28" i="83"/>
  <c r="J14" i="83"/>
  <c r="J40" i="83"/>
  <c r="J19" i="83"/>
  <c r="J37" i="83"/>
  <c r="J33" i="83"/>
  <c r="J29" i="83"/>
  <c r="J25" i="83"/>
  <c r="J20" i="83"/>
  <c r="J34" i="83"/>
  <c r="J30" i="83"/>
  <c r="J21" i="83"/>
  <c r="J11" i="83"/>
  <c r="J10" i="83"/>
  <c r="J13" i="83"/>
  <c r="J16" i="83"/>
  <c r="J12" i="83"/>
  <c r="J35" i="83"/>
  <c r="J27" i="83"/>
  <c r="J18" i="83"/>
  <c r="J26" i="83"/>
  <c r="J31" i="83"/>
  <c r="J15" i="83"/>
  <c r="J24" i="83"/>
  <c r="J17" i="83"/>
  <c r="J32" i="83"/>
  <c r="J23" i="83"/>
  <c r="J43" i="83" l="1"/>
  <c r="C23" i="76"/>
  <c r="D8" i="25" l="1"/>
  <c r="C22" i="11" l="1"/>
  <c r="B21" i="11"/>
  <c r="B22" i="11" s="1"/>
  <c r="C17" i="24"/>
</calcChain>
</file>

<file path=xl/sharedStrings.xml><?xml version="1.0" encoding="utf-8"?>
<sst xmlns="http://schemas.openxmlformats.org/spreadsheetml/2006/main" count="1138" uniqueCount="757">
  <si>
    <t xml:space="preserve">المجموع  </t>
  </si>
  <si>
    <t>أخرى</t>
  </si>
  <si>
    <t>Others</t>
  </si>
  <si>
    <t>ذكور</t>
  </si>
  <si>
    <t>المجموع</t>
  </si>
  <si>
    <t xml:space="preserve">Total  </t>
  </si>
  <si>
    <t>Total</t>
  </si>
  <si>
    <t>المترددون على المراكز الصحية</t>
  </si>
  <si>
    <t>الريان</t>
  </si>
  <si>
    <t>مدينة خليفة</t>
  </si>
  <si>
    <t>Madinat Khalifa</t>
  </si>
  <si>
    <t>الخور</t>
  </si>
  <si>
    <t>الشحانية</t>
  </si>
  <si>
    <t>الغرافة</t>
  </si>
  <si>
    <t>الشمال</t>
  </si>
  <si>
    <t>الكعبان</t>
  </si>
  <si>
    <t>المطار</t>
  </si>
  <si>
    <t>الجميلية</t>
  </si>
  <si>
    <t>الغويرية</t>
  </si>
  <si>
    <t>عمر بن الخطاب</t>
  </si>
  <si>
    <t>أم صلال</t>
  </si>
  <si>
    <t>قطر</t>
  </si>
  <si>
    <t>Qatar</t>
  </si>
  <si>
    <t>Saudi Arabia</t>
  </si>
  <si>
    <t>الصومال</t>
  </si>
  <si>
    <t>Somalia</t>
  </si>
  <si>
    <t>مصر</t>
  </si>
  <si>
    <t>Egypt</t>
  </si>
  <si>
    <t>الهند</t>
  </si>
  <si>
    <t>India</t>
  </si>
  <si>
    <t>باكستان</t>
  </si>
  <si>
    <t>Pakistan</t>
  </si>
  <si>
    <t>Iran</t>
  </si>
  <si>
    <t>بنغلاديش</t>
  </si>
  <si>
    <t>Bangladesh</t>
  </si>
  <si>
    <t>بلدان أخرى</t>
  </si>
  <si>
    <t>Other Countries</t>
  </si>
  <si>
    <t>حمى التيفوئيد والباراتيفوئيد</t>
  </si>
  <si>
    <t>تسمم غذائي بكتيري</t>
  </si>
  <si>
    <t>التدرن الرئوي</t>
  </si>
  <si>
    <t>درن غير رئوي</t>
  </si>
  <si>
    <t>الجذام</t>
  </si>
  <si>
    <t>Leprosy</t>
  </si>
  <si>
    <t>الجديري</t>
  </si>
  <si>
    <t>Chicken Pox</t>
  </si>
  <si>
    <t>الحصبة</t>
  </si>
  <si>
    <t>Measles</t>
  </si>
  <si>
    <t>الحصبة الألمانية</t>
  </si>
  <si>
    <t>التهاب الكبد الفيروسي</t>
  </si>
  <si>
    <t>Viral Hepatitis</t>
  </si>
  <si>
    <t>الزهري (السفلس)</t>
  </si>
  <si>
    <t>الحمى المالطية</t>
  </si>
  <si>
    <t>التهاب الكبد الفيروسي (ب)</t>
  </si>
  <si>
    <t>فصيلة الدم</t>
  </si>
  <si>
    <t>Blood Group</t>
  </si>
  <si>
    <t>A    +</t>
  </si>
  <si>
    <t>B    +</t>
  </si>
  <si>
    <t>AB  +</t>
  </si>
  <si>
    <t>O    -</t>
  </si>
  <si>
    <t>A    -</t>
  </si>
  <si>
    <t>B    -</t>
  </si>
  <si>
    <t>AB  -</t>
  </si>
  <si>
    <t>Nepal</t>
  </si>
  <si>
    <t>Herpes Zoster</t>
  </si>
  <si>
    <t>هربس زوستر</t>
  </si>
  <si>
    <t>قطرات شلل الأطفال (جرعة ثالثة)</t>
  </si>
  <si>
    <t>ثلاثي (جرعة ثالثة)</t>
  </si>
  <si>
    <t>الحصبة / الحصبة والنكاف والحصبة الألمانية (جرعة ثالثة)</t>
  </si>
  <si>
    <t>هيموفيلس انفلونزا (جرعة ثالثة)</t>
  </si>
  <si>
    <t>قطريون</t>
  </si>
  <si>
    <t>غير قطريين</t>
  </si>
  <si>
    <t xml:space="preserve">درن ( بي . سي . جي ) </t>
  </si>
  <si>
    <t>الملاريا</t>
  </si>
  <si>
    <t xml:space="preserve">  المكورات الرئوية</t>
  </si>
  <si>
    <t>أبوبكر الصديق</t>
  </si>
  <si>
    <t>الخليج الغربي</t>
  </si>
  <si>
    <t>Abubaker Al-Sidiq</t>
  </si>
  <si>
    <t>Um Gwalina</t>
  </si>
  <si>
    <t>West Bay</t>
  </si>
  <si>
    <t>Airport</t>
  </si>
  <si>
    <t>حكومي</t>
  </si>
  <si>
    <t>خاص</t>
  </si>
  <si>
    <t>الوكرة</t>
  </si>
  <si>
    <t>عدد الصيادلة</t>
  </si>
  <si>
    <t>عدد الممرضين والممرضات</t>
  </si>
  <si>
    <t>عدد أطباء الأسنان</t>
  </si>
  <si>
    <t>Indicators</t>
  </si>
  <si>
    <t>Sector</t>
  </si>
  <si>
    <t>العدد</t>
  </si>
  <si>
    <t>القطاع</t>
  </si>
  <si>
    <t>المؤشرات</t>
  </si>
  <si>
    <t>مجموع التدرن</t>
  </si>
  <si>
    <t>أمراض الإسهال</t>
  </si>
  <si>
    <t>Malaria</t>
  </si>
  <si>
    <t xml:space="preserve">                                          Year
  Particulars </t>
  </si>
  <si>
    <t>عدد السكان لكل طبيب اسنان</t>
  </si>
  <si>
    <t>عدد السكان لكل ممرض</t>
  </si>
  <si>
    <t>عدد السكان لكل صيدلي</t>
  </si>
  <si>
    <t>عدد السكان لكل سرير</t>
  </si>
  <si>
    <t>عدد السكان لكل طبيب بشري</t>
  </si>
  <si>
    <t>Number</t>
  </si>
  <si>
    <t xml:space="preserve"> الأسرة في المستشفيات</t>
  </si>
  <si>
    <t>المعدل*</t>
  </si>
  <si>
    <t>Rate*</t>
  </si>
  <si>
    <t>(و) +</t>
  </si>
  <si>
    <t>(أ) +</t>
  </si>
  <si>
    <t>(ب) +</t>
  </si>
  <si>
    <t>(أب) +</t>
  </si>
  <si>
    <t>(و) -</t>
  </si>
  <si>
    <t>(أ) -</t>
  </si>
  <si>
    <t>(ب) -</t>
  </si>
  <si>
    <t>(أب) -</t>
  </si>
  <si>
    <t>البيان</t>
  </si>
  <si>
    <t>Particulars</t>
  </si>
  <si>
    <t>عدد المسعفين</t>
  </si>
  <si>
    <t>عدد مسعفي الحالات الحرجة</t>
  </si>
  <si>
    <t>Gender</t>
  </si>
  <si>
    <t>إناث</t>
  </si>
  <si>
    <t>غير مبين</t>
  </si>
  <si>
    <t>Unknown</t>
  </si>
  <si>
    <t>العمر</t>
  </si>
  <si>
    <t>Age</t>
  </si>
  <si>
    <t>الجنسية</t>
  </si>
  <si>
    <t>Nationality</t>
  </si>
  <si>
    <t>البلدية</t>
  </si>
  <si>
    <t>Municipality</t>
  </si>
  <si>
    <t>الدوحة</t>
  </si>
  <si>
    <t>الظعاين</t>
  </si>
  <si>
    <t>السبب</t>
  </si>
  <si>
    <t>Cause</t>
  </si>
  <si>
    <t>المرض</t>
  </si>
  <si>
    <t>0 - 14</t>
  </si>
  <si>
    <t>15 +</t>
  </si>
  <si>
    <t>ساعات اليوم</t>
  </si>
  <si>
    <t>انفلونزا</t>
  </si>
  <si>
    <t>Al Daayen</t>
  </si>
  <si>
    <t>Abu Nakhla</t>
  </si>
  <si>
    <t xml:space="preserve">                           الجنسية 
  السنة </t>
  </si>
  <si>
    <t xml:space="preserve">                       Nationality
Year </t>
  </si>
  <si>
    <t>Private</t>
  </si>
  <si>
    <t>Government</t>
  </si>
  <si>
    <t xml:space="preserve"> HEALTH CARE CENTERS VISITORS </t>
  </si>
  <si>
    <t>Al Rayan</t>
  </si>
  <si>
    <t>Omer Bin Al Khatab</t>
  </si>
  <si>
    <t>Al Wakhra</t>
  </si>
  <si>
    <t>Al Khor</t>
  </si>
  <si>
    <t>Al Shahaniya</t>
  </si>
  <si>
    <t>Al Gharaffa</t>
  </si>
  <si>
    <t>Al Shamal</t>
  </si>
  <si>
    <t>Al Guweiriya</t>
  </si>
  <si>
    <t>Al Jameiliya</t>
  </si>
  <si>
    <t>Al Kaaban</t>
  </si>
  <si>
    <t>Typhoid &amp; Paratyphoid Fevers</t>
  </si>
  <si>
    <t xml:space="preserve">Bacterial Food Poisoning </t>
  </si>
  <si>
    <t>Non-Pulmonary Tuberculosis</t>
  </si>
  <si>
    <t xml:space="preserve">Pulmonary Tuberculosis </t>
  </si>
  <si>
    <t>Rubella</t>
  </si>
  <si>
    <t>Influenza</t>
  </si>
  <si>
    <t>Syphilis</t>
  </si>
  <si>
    <t xml:space="preserve">Meningitis </t>
  </si>
  <si>
    <t>Hepatitis B Virus</t>
  </si>
  <si>
    <t xml:space="preserve">Tuberculosis (BCG) </t>
  </si>
  <si>
    <t xml:space="preserve">Day Hours  </t>
  </si>
  <si>
    <t>Um Salal</t>
  </si>
  <si>
    <t>Injury</t>
  </si>
  <si>
    <t xml:space="preserve">HEALTH  INDICATORS </t>
  </si>
  <si>
    <t>المؤشرات الصحية</t>
  </si>
  <si>
    <t xml:space="preserve">                                      Year
Indicators</t>
  </si>
  <si>
    <t>CASES OF INFECTIOUS DISEASES REPORTED 
TO THE PREVENTIVE HEALTH DEPARTMENT BY GENDER</t>
  </si>
  <si>
    <t>المملكة العربية السعودية</t>
  </si>
  <si>
    <t>التهاب السحايا بأنواعه</t>
  </si>
  <si>
    <t>النيبال</t>
  </si>
  <si>
    <t>إلتهاب الكبد الفيروسي (ب)
(جرعة ثالثة)</t>
  </si>
  <si>
    <t>النــوع</t>
  </si>
  <si>
    <t>غير مبين
 Unknown</t>
  </si>
  <si>
    <t>أم غويلينا</t>
  </si>
  <si>
    <t>أبو نخلة</t>
  </si>
  <si>
    <t>إيران</t>
  </si>
  <si>
    <t>الإصابات</t>
  </si>
  <si>
    <t>أكياس الدم الموزعة من بنك الدم بمؤسسة حمد الطبية 
حسب فصيلة الدم</t>
  </si>
  <si>
    <t>HEALTH SERVICES 
STATISTICS</t>
  </si>
  <si>
    <t>FOOD IMPORTED AND NUMBER OF SAMPLES TESTED</t>
  </si>
  <si>
    <t>قطر
Qatar</t>
  </si>
  <si>
    <t>الهند
India</t>
  </si>
  <si>
    <t>باكستان
Pakistan</t>
  </si>
  <si>
    <t>بنغلاديش
Bangladesh</t>
  </si>
  <si>
    <t>النيبال
Nepal</t>
  </si>
  <si>
    <t>بلدان أخرى
Other Countries</t>
  </si>
  <si>
    <t xml:space="preserve">No. of Helicopter </t>
  </si>
  <si>
    <t xml:space="preserve">No. of Ambulances </t>
  </si>
  <si>
    <t xml:space="preserve">No. of Critical Care Paramedics </t>
  </si>
  <si>
    <t xml:space="preserve"> No. of Ambulance Paramedics</t>
  </si>
  <si>
    <t>روضة الخيل</t>
  </si>
  <si>
    <t>مسيمير</t>
  </si>
  <si>
    <t>لعبيب</t>
  </si>
  <si>
    <t>الثمامة</t>
  </si>
  <si>
    <t>Rawdat Al Khail</t>
  </si>
  <si>
    <t>Mesaimeer</t>
  </si>
  <si>
    <t>Leabaib</t>
  </si>
  <si>
    <t>فصيلة دم نادرة</t>
  </si>
  <si>
    <t>Rare blood group</t>
  </si>
  <si>
    <t>..</t>
  </si>
  <si>
    <t>الريان*</t>
  </si>
  <si>
    <t>إحصاءات 
الخدمات الصحية</t>
  </si>
  <si>
    <t>معدل الإصابة لكل 10000 نسمة من الأمراض السارية المستهدفة عالمياً</t>
  </si>
  <si>
    <t>INCIDENCE RATE OF GLOBALY TARGETED COMMUNICABLE DISEASES 
PER 10000 POPULATION</t>
  </si>
  <si>
    <t>حالات الاصابة بالدرن المسجلة حسب الجنسية</t>
  </si>
  <si>
    <t>نسبة شمولية التطعيمات الأساسية للأطفال خلال العام الأول من العمر</t>
  </si>
  <si>
    <t>COVERAGE PERCENTAGE OF BASIC VACCINATION OF CHILDREN AT
THE FIRST YEAR OF AGE</t>
  </si>
  <si>
    <t>حالات المرضى المسعفين حسب النوع والجنسية والعمر</t>
  </si>
  <si>
    <t>بلاغات الإسعاف خلال فترات (ساعات) اليوم</t>
  </si>
  <si>
    <t>AMBULANCE REPORTS BY 
A SPECIFIC PERIOD (HOURS) OF DAY</t>
  </si>
  <si>
    <t>بلاغات الإسعاف حسب البلدية</t>
  </si>
  <si>
    <t xml:space="preserve">بلاغات الإسعاف حسب السبب </t>
  </si>
  <si>
    <t>AMBULANCE REPORTS BY CAUSE</t>
  </si>
  <si>
    <t>BLOOD PINTS DELIVERED BY BLOOD BANK
OF HAMAD MEDICAL CORPORATION BY BLOOD GROUP</t>
  </si>
  <si>
    <t xml:space="preserve">BLOOD DONORS AT BLOOD BANK OF HAMAD MEDICAL
CORPORATION BY NATIONALITY </t>
  </si>
  <si>
    <t xml:space="preserve">00:01 - 06:00 </t>
  </si>
  <si>
    <t xml:space="preserve">06:01 - 12:00 </t>
  </si>
  <si>
    <t xml:space="preserve">12:01 - 18:00 </t>
  </si>
  <si>
    <t>18:01 - 24:00</t>
  </si>
  <si>
    <t>00:01 - 06:00</t>
  </si>
  <si>
    <t>06:01 - 12:00</t>
  </si>
  <si>
    <t>12:01 - 18:00</t>
  </si>
  <si>
    <t xml:space="preserve">                                 السنة
   البيــــــان  </t>
  </si>
  <si>
    <t>مستشفى حمد العام</t>
  </si>
  <si>
    <t>Hamad General Hospital</t>
  </si>
  <si>
    <t>مستشفى الرميلة</t>
  </si>
  <si>
    <t>Rumailah Hospital</t>
  </si>
  <si>
    <t>مستشفى النساء والولادة</t>
  </si>
  <si>
    <t>Women's Hospital</t>
  </si>
  <si>
    <t>مستشفى الخور</t>
  </si>
  <si>
    <t>Al Khor Hospital</t>
  </si>
  <si>
    <t>مستشفى القلب</t>
  </si>
  <si>
    <t>Heart Hospital</t>
  </si>
  <si>
    <t>مستشفى الوكرة</t>
  </si>
  <si>
    <t>Al Wakhra Hospital</t>
  </si>
  <si>
    <t>المستشفى الكوبي</t>
  </si>
  <si>
    <t>Cuban Hospital (Dukhan Hospital)</t>
  </si>
  <si>
    <t>Aspetar</t>
  </si>
  <si>
    <t>مجموع الأسرة في المستشفيات الحكومية</t>
  </si>
  <si>
    <t>المستشفيات الخاصة</t>
  </si>
  <si>
    <t xml:space="preserve">المجموع العام       </t>
  </si>
  <si>
    <t>المهنة</t>
  </si>
  <si>
    <t>Occupation</t>
  </si>
  <si>
    <t>القطاع الحكومي</t>
  </si>
  <si>
    <t>القطاع الخاص</t>
  </si>
  <si>
    <t>Private Sector</t>
  </si>
  <si>
    <t xml:space="preserve"> أطباء بشريون</t>
  </si>
  <si>
    <t>Physicians</t>
  </si>
  <si>
    <t>أطباء أسنان</t>
  </si>
  <si>
    <t>Dentists</t>
  </si>
  <si>
    <t>ممرضون وممرضات</t>
  </si>
  <si>
    <t>Nurses</t>
  </si>
  <si>
    <t>المترددون على العيادات الخارجية حسب العيادة</t>
  </si>
  <si>
    <t>OUTPATIENT CLINICS VISITORS BY CLINIC</t>
  </si>
  <si>
    <t>مستشفى الأمراض النفسية</t>
  </si>
  <si>
    <t>Psychiatry Hospital</t>
  </si>
  <si>
    <t>المراكز الصحية (الرعاية الأولية)</t>
  </si>
  <si>
    <t>Primary Health Care Centres</t>
  </si>
  <si>
    <t>عيادات قطر للبترول</t>
  </si>
  <si>
    <t>Cuban Hospital</t>
  </si>
  <si>
    <t xml:space="preserve">المجموع العام  </t>
  </si>
  <si>
    <t xml:space="preserve">Grand Total  </t>
  </si>
  <si>
    <t>المراكز الصحية
P.H. Centre</t>
  </si>
  <si>
    <t>مستشفى حمد
Hamad Hospital</t>
  </si>
  <si>
    <t>مستشفى الرميلة
Rumaliah Hospital</t>
  </si>
  <si>
    <t>مركز العناية السريعة للأطفال
Children's Urgent Care Centre</t>
  </si>
  <si>
    <t>مستشفى النساء
Women's Hospital</t>
  </si>
  <si>
    <t>مستشفى الأمراض النفسية
Psychiatry Hospital</t>
  </si>
  <si>
    <t>العيادات الأخرى
Others Clinic</t>
  </si>
  <si>
    <t>العمليات الجراحية التي أجريت بمؤسسة حمد الطبية حسب نوع العملية</t>
  </si>
  <si>
    <t>عدد الحالات</t>
  </si>
  <si>
    <t>عدد الوفيات</t>
  </si>
  <si>
    <t>A00-B99</t>
  </si>
  <si>
    <t>الأمراض المعدية والطفيلية</t>
  </si>
  <si>
    <t xml:space="preserve">Infectious &amp; Parasitic </t>
  </si>
  <si>
    <t>C00-D49</t>
  </si>
  <si>
    <t>الأورام</t>
  </si>
  <si>
    <t>Neoplasms</t>
  </si>
  <si>
    <t>D50-D89</t>
  </si>
  <si>
    <t>أمراض الغدد الصماء</t>
  </si>
  <si>
    <t>E00-E89</t>
  </si>
  <si>
    <t>أمراض الدم وأعضاء تكوين الدم</t>
  </si>
  <si>
    <t>F01-F99</t>
  </si>
  <si>
    <t>الأضطرابات العقلية</t>
  </si>
  <si>
    <t>G00-G99</t>
  </si>
  <si>
    <t>أمراض الجهاز العصبي وأعضاء الحس</t>
  </si>
  <si>
    <t>Nervous System &amp; Sense Organs</t>
  </si>
  <si>
    <t>H00-H59</t>
  </si>
  <si>
    <t>أمراض العين وملحقاتها</t>
  </si>
  <si>
    <t>Diseases of the eye and adnexa</t>
  </si>
  <si>
    <t>H60-H95</t>
  </si>
  <si>
    <t>Diseases of the ear and mastoid process</t>
  </si>
  <si>
    <t>I00-199</t>
  </si>
  <si>
    <t>أمراض الجهاز الدوري</t>
  </si>
  <si>
    <t>Circulatory System</t>
  </si>
  <si>
    <t>J00-J99</t>
  </si>
  <si>
    <t>أمراض الجهاز التنفسي</t>
  </si>
  <si>
    <t>Respiratory System</t>
  </si>
  <si>
    <t>K00-K95</t>
  </si>
  <si>
    <t>أمراض الجهاز الهضمي</t>
  </si>
  <si>
    <t>Digestive System</t>
  </si>
  <si>
    <t>L00-L99</t>
  </si>
  <si>
    <t>أمراض الجهاز البولي التناسلي</t>
  </si>
  <si>
    <t>M00-M99</t>
  </si>
  <si>
    <t>أمراض الولادة والنفاس</t>
  </si>
  <si>
    <t>N00-N99</t>
  </si>
  <si>
    <t>أمراض الجلد والنسيج الخلوي تحت الجلد</t>
  </si>
  <si>
    <t>O00-O9A</t>
  </si>
  <si>
    <t>أمراض الجهاز الهيكلي والنسيج الضام</t>
  </si>
  <si>
    <t>P00-P96</t>
  </si>
  <si>
    <t>العيوب الخلقية</t>
  </si>
  <si>
    <t>Q00-Q99</t>
  </si>
  <si>
    <t>حالات معينة تنشأ في الفترة حوالي الولادة</t>
  </si>
  <si>
    <t>R00-R99</t>
  </si>
  <si>
    <t>الأعراض والعلامات المرضية والحالات غيرالمحددة</t>
  </si>
  <si>
    <t>Nonspecific Symptoms and Signs</t>
  </si>
  <si>
    <t>S00-T98</t>
  </si>
  <si>
    <t>Injury &amp; Poisoning cases</t>
  </si>
  <si>
    <t>Z00-Z99</t>
  </si>
  <si>
    <t>Histopathology</t>
  </si>
  <si>
    <t>Cytopathology</t>
  </si>
  <si>
    <t>Microbiology</t>
  </si>
  <si>
    <t>Hematology</t>
  </si>
  <si>
    <t>السنة</t>
  </si>
  <si>
    <t>حالات الأمراض المشخصة بين الذين تم فحصهم</t>
  </si>
  <si>
    <t xml:space="preserve">Year  </t>
  </si>
  <si>
    <t>التهاب الكبد الفيروسي (س)</t>
  </si>
  <si>
    <t>Communicable Disease Center</t>
  </si>
  <si>
    <t>MoPH Workers Clinic</t>
  </si>
  <si>
    <t>الكوليرا</t>
  </si>
  <si>
    <t>الحمى القرمزية</t>
  </si>
  <si>
    <t>Cholera</t>
  </si>
  <si>
    <t>Scarlet Fever</t>
  </si>
  <si>
    <t>عدد الأطباء العام (البشريون)</t>
  </si>
  <si>
    <t>(1) توزيع مكاني وليس تخصصي.</t>
  </si>
  <si>
    <t>(2) تشمل المجمعات الطبية وعيادات الأسنان.</t>
  </si>
  <si>
    <t>(2) Including private medical complexes and dental clinics.</t>
  </si>
  <si>
    <t>Private Hospitals</t>
  </si>
  <si>
    <t>Hamad General Hospital Outpatient Clinics</t>
  </si>
  <si>
    <t>Medical Commission</t>
  </si>
  <si>
    <t>Private Pharmacies</t>
  </si>
  <si>
    <t>Private Laboratories &amp; X-Ray</t>
  </si>
  <si>
    <t>المستشفيات الحكومية</t>
  </si>
  <si>
    <t>المراكز الصحية</t>
  </si>
  <si>
    <t>مركز طوارئ الأطفال</t>
  </si>
  <si>
    <t>العيادات الخارجية لمؤسسة حمد</t>
  </si>
  <si>
    <t>القومسيون الطبي</t>
  </si>
  <si>
    <t>الصيدليات الخاصة</t>
  </si>
  <si>
    <t>مختبرات تحاليل واشعة خاصة</t>
  </si>
  <si>
    <t>Al Thumama</t>
  </si>
  <si>
    <t xml:space="preserve">                          Gender
Diseases </t>
  </si>
  <si>
    <t xml:space="preserve">                           النوع
الأمراض</t>
  </si>
  <si>
    <r>
      <rPr>
        <b/>
        <sz val="11"/>
        <rFont val="Arial"/>
        <family val="2"/>
      </rPr>
      <t>المجموع</t>
    </r>
    <r>
      <rPr>
        <b/>
        <sz val="10"/>
        <rFont val="Arial"/>
        <family val="2"/>
      </rPr>
      <t xml:space="preserve">
</t>
    </r>
    <r>
      <rPr>
        <b/>
        <sz val="9"/>
        <rFont val="Arial"/>
        <family val="2"/>
      </rPr>
      <t>Total</t>
    </r>
  </si>
  <si>
    <t xml:space="preserve">                                    السنة
المؤشر</t>
  </si>
  <si>
    <t xml:space="preserve">
BY NATIONALITY</t>
  </si>
  <si>
    <t xml:space="preserve">                     Year
Nationality</t>
  </si>
  <si>
    <t>Doha</t>
  </si>
  <si>
    <t>Al Rayyan*</t>
  </si>
  <si>
    <t>Al Wakra</t>
  </si>
  <si>
    <t>Al Dayyen</t>
  </si>
  <si>
    <t>Hepatitis Virus (C)</t>
  </si>
  <si>
    <r>
      <t>تدرن رئوي</t>
    </r>
    <r>
      <rPr>
        <b/>
        <sz val="10"/>
        <rFont val="Arial"/>
        <family val="2"/>
      </rPr>
      <t xml:space="preserve"> </t>
    </r>
  </si>
  <si>
    <t>سفلس</t>
  </si>
  <si>
    <t>إيدز</t>
  </si>
  <si>
    <t>AIDS</t>
  </si>
  <si>
    <t xml:space="preserve"> Pulmonary Tuberculosis</t>
  </si>
  <si>
    <t>Hepatitis Virus (B)</t>
  </si>
  <si>
    <t xml:space="preserve"> Infectious Diseases Types</t>
  </si>
  <si>
    <t xml:space="preserve">TOTAL NUMBER OF PATIENTS EXAMINED AT THE MEDICAL COMMISSION
 AND DIAGNOSED WITH INFECTIOUS DISEASES BY TYPE </t>
  </si>
  <si>
    <t xml:space="preserve">                             Year
Type of Surgery</t>
  </si>
  <si>
    <t>Gynaecology</t>
  </si>
  <si>
    <t>Obstetrics</t>
  </si>
  <si>
    <t>Cardiac</t>
  </si>
  <si>
    <t>Dental</t>
  </si>
  <si>
    <t>Otolaryngology</t>
  </si>
  <si>
    <t>General</t>
  </si>
  <si>
    <t>Neurosurgery</t>
  </si>
  <si>
    <t>Ophthalmology</t>
  </si>
  <si>
    <t>Orthopedical</t>
  </si>
  <si>
    <t>Plastic</t>
  </si>
  <si>
    <t>Urological</t>
  </si>
  <si>
    <t>نسائية</t>
  </si>
  <si>
    <t>توليد</t>
  </si>
  <si>
    <t>مسالك بولية</t>
  </si>
  <si>
    <t>تجميلية</t>
  </si>
  <si>
    <t>أطفال</t>
  </si>
  <si>
    <t>عظام</t>
  </si>
  <si>
    <t>عيون</t>
  </si>
  <si>
    <t>أعصاب</t>
  </si>
  <si>
    <t>جراحة عامة</t>
  </si>
  <si>
    <t>أنف وأذن وحنجرة</t>
  </si>
  <si>
    <t>أسنان</t>
  </si>
  <si>
    <t xml:space="preserve"> قلب</t>
  </si>
  <si>
    <t>Number of Deaths</t>
  </si>
  <si>
    <t>Average Daily Stay</t>
  </si>
  <si>
    <t>Number of Cases</t>
  </si>
  <si>
    <t>* المعدلات لكل 1000 من السكان.</t>
  </si>
  <si>
    <t>Mumps (Epidemic Parotitis)</t>
  </si>
  <si>
    <t>Infectious Diarrhea Diseases</t>
  </si>
  <si>
    <t>Malta Fever</t>
  </si>
  <si>
    <t>Scabies Parasite Infection</t>
  </si>
  <si>
    <t>Diarrhoeal Diseases</t>
  </si>
  <si>
    <t>Tuberculosis Total</t>
  </si>
  <si>
    <t>Pint = 450 Milli Litre.</t>
  </si>
  <si>
    <t xml:space="preserve"> الكيس = 450 ميليلتر.</t>
  </si>
  <si>
    <t xml:space="preserve">                                 Year
Type of Laboratory  </t>
  </si>
  <si>
    <t>التحاليل المختبرية التي أجريت بمؤسسة حمد الطبية حسب نوع المختبر</t>
  </si>
  <si>
    <r>
      <t xml:space="preserve">إجمالي الذين تم فحصهم </t>
    </r>
    <r>
      <rPr>
        <b/>
        <sz val="9"/>
        <rFont val="Arial"/>
        <family val="2"/>
      </rPr>
      <t xml:space="preserve">
Total Number of Patients Examined</t>
    </r>
  </si>
  <si>
    <t>AMBULANCE REPORTS BY MUNICIPALITY</t>
  </si>
  <si>
    <t xml:space="preserve"> AMBULANCE PATIENTS BY GENDER, NATIONALITY &amp; AGE</t>
  </si>
  <si>
    <t>العاملون في وحدة خدمة الاسعاف بمؤسسة حمد الطبية وسيارات الاسعاف</t>
  </si>
  <si>
    <t>No. of Physicians</t>
  </si>
  <si>
    <t xml:space="preserve">Population per Physicians </t>
  </si>
  <si>
    <t>No. of Dentists</t>
  </si>
  <si>
    <t>Poulation per Dentist</t>
  </si>
  <si>
    <t>No. of Nurses</t>
  </si>
  <si>
    <t>Population per Nurses</t>
  </si>
  <si>
    <t>No. of Pharmacists</t>
  </si>
  <si>
    <t>Population per Pharmacist</t>
  </si>
  <si>
    <t>No. of Beds in Hospitals</t>
  </si>
  <si>
    <t>Population per Bed</t>
  </si>
  <si>
    <t>الكرعانة (سودانثيل)</t>
  </si>
  <si>
    <t>Al Karaana (Sudanatheel)</t>
  </si>
  <si>
    <t>مجموع الأسرة في المستشفيات الخاصة</t>
  </si>
  <si>
    <t>OPV (Third Dose)</t>
  </si>
  <si>
    <t>Triple Vaccine DPT (Third Dose)</t>
  </si>
  <si>
    <t>Measles/ Mumps &amp; Rubella (Third Dose)</t>
  </si>
  <si>
    <t>Haemophillus Influenzae (Third Dose)</t>
  </si>
  <si>
    <t>Conjugated Pneumococcal (PCV)</t>
  </si>
  <si>
    <t>Varicella (First Dose)</t>
  </si>
  <si>
    <t>تطعيم للجديري (جرعة اولى)</t>
  </si>
  <si>
    <t>SURGICAL OPERATIONS CARRIED OUT IN HAMAD MEDICAL 
CORPORATION BY TYPE OF OPERATION</t>
  </si>
  <si>
    <t xml:space="preserve">NUMBER OF CASES DISCHARGED FROM HAMAD MEDICAL CORPORATION HOSPITALS, DEATHS
 AND AVERAGE DAILY STAY BY DISEASE (THE INTERNATIONAL CLASSIFICATION OF DISEASES, 9TH REVISION) </t>
  </si>
  <si>
    <t>المتبرعون ببنك الدم بمؤسسة حمد الطبية حسب جنسية المتبرع</t>
  </si>
  <si>
    <t>Hepatitis (B) Vaccine (Third Dose)</t>
  </si>
  <si>
    <t>Paediatrics</t>
  </si>
  <si>
    <t>TESTS DONE IN HAMAD MEDICAL CORPOATION 
BY TYPE OF LABOATORY</t>
  </si>
  <si>
    <t xml:space="preserve"> جدول رقم (106)</t>
  </si>
  <si>
    <t>Table No. (106)</t>
  </si>
  <si>
    <t xml:space="preserve">  جدول رقم (107) </t>
  </si>
  <si>
    <t>Table No. (107)</t>
  </si>
  <si>
    <t>جدول رقم (108)</t>
  </si>
  <si>
    <t>Table No. (108)</t>
  </si>
  <si>
    <t>جدول رقم (109)</t>
  </si>
  <si>
    <t>Table No. (109)</t>
  </si>
  <si>
    <t>جدول رقم (110)</t>
  </si>
  <si>
    <t>Table No. (110)</t>
  </si>
  <si>
    <t>جدول رقم (111)</t>
  </si>
  <si>
    <t>Table No. (111)</t>
  </si>
  <si>
    <t>Table No. (112)</t>
  </si>
  <si>
    <t>جدول رقم (113)</t>
  </si>
  <si>
    <t>Table No. (113)</t>
  </si>
  <si>
    <t>جدول رقم (114)</t>
  </si>
  <si>
    <t>Table No. (114)</t>
  </si>
  <si>
    <t>جدول رقم (115)</t>
  </si>
  <si>
    <t>Table No. (115)</t>
  </si>
  <si>
    <t>جدول رقم (116)</t>
  </si>
  <si>
    <t>Table No. (116)</t>
  </si>
  <si>
    <t>جدول رقم (117)</t>
  </si>
  <si>
    <t>Table No. (117)</t>
  </si>
  <si>
    <t>جدول رقم (118)</t>
  </si>
  <si>
    <t>Table No. (118)</t>
  </si>
  <si>
    <t>جدول رقم (119)</t>
  </si>
  <si>
    <t>Table No. (119)</t>
  </si>
  <si>
    <t>جدول رقم (120)</t>
  </si>
  <si>
    <t>Table No. (120)</t>
  </si>
  <si>
    <t>Table No. (122)</t>
  </si>
  <si>
    <t>جدول رقم (122)</t>
  </si>
  <si>
    <t>جدول رقم (123)</t>
  </si>
  <si>
    <t>Table No. (123)</t>
  </si>
  <si>
    <t>Table No. (124)</t>
  </si>
  <si>
    <t>جدول رقم (124)</t>
  </si>
  <si>
    <t>جدول رقم (125)</t>
  </si>
  <si>
    <t>جدول رقم (126)</t>
  </si>
  <si>
    <t>Table No. (126)</t>
  </si>
  <si>
    <t>Table No. (127)</t>
  </si>
  <si>
    <t>جدول رقم (127)</t>
  </si>
  <si>
    <t>* Rates per 1000 population.</t>
  </si>
  <si>
    <t>REPORTED CASES OF TUBERCULOSIS BY NATIONALITY</t>
  </si>
  <si>
    <t>ـ ـ</t>
  </si>
  <si>
    <t>إجمالي الأشخاص الذين تم فحصهم بإدارة القومسيون الطبي
وعدد حالات الأمراض المعدية المشخصة حسب نوع المرض</t>
  </si>
  <si>
    <t>المجموع العام</t>
  </si>
  <si>
    <t xml:space="preserve">Grand Total </t>
  </si>
  <si>
    <t>مركز نوفر</t>
  </si>
  <si>
    <t>Qatar Rehabilitation Institute</t>
  </si>
  <si>
    <t>Ambulatory Care Center</t>
  </si>
  <si>
    <t>Hazm Mebaireek General Hospital</t>
  </si>
  <si>
    <t>Residential Community</t>
  </si>
  <si>
    <t>Muather Compound</t>
  </si>
  <si>
    <t>Sidra Medicine</t>
  </si>
  <si>
    <t>مركز صحة المرأة والأبحاث</t>
  </si>
  <si>
    <t>مركز قطر لإعادة التأهيل</t>
  </si>
  <si>
    <t>مركز الرعاية الطبية اليومية</t>
  </si>
  <si>
    <t>مستشفى حزم مبيريك العام</t>
  </si>
  <si>
    <t>مركز الرعاية التخصصية (عناية)</t>
  </si>
  <si>
    <t>مرفق الرعاية السكنية</t>
  </si>
  <si>
    <t>مستشفى سدرة للطب</t>
  </si>
  <si>
    <t xml:space="preserve"> Wakhra Hospital</t>
  </si>
  <si>
    <t>Muaither</t>
  </si>
  <si>
    <t>Al Waab</t>
  </si>
  <si>
    <t>Al Wajbah</t>
  </si>
  <si>
    <t>معيذر</t>
  </si>
  <si>
    <t>الوعب</t>
  </si>
  <si>
    <t>الوجبة</t>
  </si>
  <si>
    <t>Qatar University</t>
  </si>
  <si>
    <t>جامعة قطر</t>
  </si>
  <si>
    <t>Genitourinary System Skin &amp; Subcutaneous Tissue</t>
  </si>
  <si>
    <t>Musculoskeletal System &amp; Connective Tissue</t>
  </si>
  <si>
    <t>Genitourinary system</t>
  </si>
  <si>
    <t xml:space="preserve"> Perinatal Period</t>
  </si>
  <si>
    <t xml:space="preserve"> Pregnancy, Childbirth &amp; Puerperiu</t>
  </si>
  <si>
    <t xml:space="preserve"> Congenital Anomalies</t>
  </si>
  <si>
    <t>حققت دولة  قطر تقدماً ملموساً في مجال الخدمات الصحية الوقائية منها والعلاجية وقد وفرت الدولة هذه الخدمات مجاناً للمواطنين والمقيمين إيماناً منها بأن المجتمع الصحي هو القادر على تحمل أعباء المستقبل بقوة وفاعلية.</t>
  </si>
  <si>
    <t>وتعكس جداول هذه الفصل بمضمونها الجديد مقارنة بالأعوام السابقة البنية الأساسية للخدمات الصحية ممثلة في عدد المستشفيات والمراكز الصحية والأسرة والأطباء والممارسين للمهن الطبية الأخرى ...الخ.</t>
  </si>
  <si>
    <t xml:space="preserve"> كما تعكس الجداول أعـداد المترددين على المراكز الصحية، ويتضمن الفصل أيضاً أنشــطة المعامل المركزية بمؤسسة حمد الطبية وإدارة القومسيون الطبي كأجهزة مساعدة للرقابة الطبية.</t>
  </si>
  <si>
    <t>Qatar has achieved a remarkable progress in the field of preventive and curative health services. These services are provided mostly free of charge to citizens and residents on the ground that the healthy society can bear future burdens strongly.</t>
  </si>
  <si>
    <t xml:space="preserve">Tables of this chapter display new contents compared with the previous years', that show the development of the basic health services infrastructure i.e.: Number of hospitals, primary health centers, beds, physicians and other paramedical personal and so on and so forth.   </t>
  </si>
  <si>
    <t>It also refer to the number of outpatients who visited Health centers. Besides, it contains the activities of Hamad Medical Corporation and the Medical Commission laboratories, as medical control devices.</t>
  </si>
  <si>
    <r>
      <t>عيادات القطاع الخاص</t>
    </r>
    <r>
      <rPr>
        <b/>
        <vertAlign val="superscript"/>
        <sz val="12"/>
        <rFont val="Arial"/>
        <family val="2"/>
      </rPr>
      <t>(2)</t>
    </r>
  </si>
  <si>
    <r>
      <t>HOSPITALS, HEALTH CARE CENTERS, 
CLINICS</t>
    </r>
    <r>
      <rPr>
        <b/>
        <vertAlign val="superscript"/>
        <sz val="12"/>
        <rFont val="Arial"/>
        <family val="2"/>
      </rPr>
      <t>(1)</t>
    </r>
    <r>
      <rPr>
        <b/>
        <sz val="12"/>
        <rFont val="Arial"/>
        <family val="2"/>
      </rPr>
      <t xml:space="preserve"> AND PHARMACIES</t>
    </r>
  </si>
  <si>
    <r>
      <t>المستشفيات والمراكز الصحية والعيادات</t>
    </r>
    <r>
      <rPr>
        <b/>
        <vertAlign val="superscript"/>
        <sz val="16"/>
        <rFont val="Arial"/>
        <family val="2"/>
      </rPr>
      <t>(1)</t>
    </r>
    <r>
      <rPr>
        <b/>
        <sz val="16"/>
        <rFont val="Arial"/>
        <family val="2"/>
      </rPr>
      <t xml:space="preserve"> والصيدليات</t>
    </r>
  </si>
  <si>
    <t>ـ ـ لا ينطبق.</t>
  </si>
  <si>
    <t>Total of Beds in Government Hospitals</t>
  </si>
  <si>
    <t>Total of Beds in Private Hospital</t>
  </si>
  <si>
    <t>مركز الأمراض الإنتقالية</t>
  </si>
  <si>
    <t>Enaya Specialized Care Center</t>
  </si>
  <si>
    <r>
      <rPr>
        <b/>
        <sz val="11"/>
        <rFont val="Arial"/>
        <family val="2"/>
      </rPr>
      <t>إناث</t>
    </r>
    <r>
      <rPr>
        <b/>
        <sz val="10"/>
        <rFont val="Arial"/>
        <family val="2"/>
      </rPr>
      <t xml:space="preserve">
</t>
    </r>
    <r>
      <rPr>
        <b/>
        <sz val="9"/>
        <rFont val="Arial"/>
        <family val="2"/>
      </rPr>
      <t>Females</t>
    </r>
  </si>
  <si>
    <r>
      <rPr>
        <b/>
        <sz val="11"/>
        <rFont val="Arial"/>
        <family val="2"/>
      </rPr>
      <t>ذكور</t>
    </r>
    <r>
      <rPr>
        <b/>
        <sz val="10"/>
        <rFont val="Arial"/>
        <family val="2"/>
      </rPr>
      <t xml:space="preserve">
</t>
    </r>
    <r>
      <rPr>
        <b/>
        <sz val="9"/>
        <rFont val="Arial"/>
        <family val="2"/>
      </rPr>
      <t>Males</t>
    </r>
  </si>
  <si>
    <t>Aspetar Orthopaedic and Sports Medicine Hospital</t>
  </si>
  <si>
    <t>Qataris</t>
  </si>
  <si>
    <t>Non-Qataris</t>
  </si>
  <si>
    <t>Males</t>
  </si>
  <si>
    <t>Females</t>
  </si>
  <si>
    <t>*تتضمن بيانات الشحانية.</t>
  </si>
  <si>
    <t>الدوحة
 Doha</t>
  </si>
  <si>
    <t>الريان
Al Rayyan</t>
  </si>
  <si>
    <t>الوكرة
Al Wakra</t>
  </si>
  <si>
    <t>ام صلال
Um Salal</t>
  </si>
  <si>
    <t>الخور
Al Khor</t>
  </si>
  <si>
    <t>الشمال
Al Shamal</t>
  </si>
  <si>
    <t>الظعاين
Al Dayyen</t>
  </si>
  <si>
    <t>Disease</t>
  </si>
  <si>
    <t>جدول رقم (121)</t>
  </si>
  <si>
    <t>الإصابات والتسمم</t>
  </si>
  <si>
    <t>التصنيف التكميلي للعوامل ذات الأثر على الحالات الصحية والأتصال بالخدمات الصحية</t>
  </si>
  <si>
    <t>أمراض الأذن وعظام خلف الأذن (الخشاء)</t>
  </si>
  <si>
    <t>Blood Diseases &amp; Blood-Forming Organs</t>
  </si>
  <si>
    <t>Endocrine, Nutritional &amp; Metabolic Diseases</t>
  </si>
  <si>
    <t>Mental &amp; Behavioural Disorders</t>
  </si>
  <si>
    <t>Supplementary Clessification of Factors Influencing Health Status and Contact With Health Services</t>
  </si>
  <si>
    <t>O  +</t>
  </si>
  <si>
    <t>جدول رقم (112)</t>
  </si>
  <si>
    <t>Table No. (121)</t>
  </si>
  <si>
    <t>Table No. (125)</t>
  </si>
  <si>
    <t>النكاف (التهاب الغدة النكفية الوبائي)</t>
  </si>
  <si>
    <t>أمراض الإسهال المعدية</t>
  </si>
  <si>
    <t>الإصابة بطفيلي الجرب</t>
  </si>
  <si>
    <t>Qatar Petroleum Clinics</t>
  </si>
  <si>
    <t>عدد سيارات الإسعاف</t>
  </si>
  <si>
    <t>عدد الهيلوكوبترات</t>
  </si>
  <si>
    <r>
      <t xml:space="preserve">                                               السنة
 المرض
</t>
    </r>
    <r>
      <rPr>
        <b/>
        <sz val="10"/>
        <rFont val="Arial"/>
        <family val="2"/>
      </rPr>
      <t xml:space="preserve"> (المجموعات الرئيسية للأمراض 
"المراجعة التاسعة") </t>
    </r>
  </si>
  <si>
    <r>
      <t xml:space="preserve">                                                           Year         
Diseases 
</t>
    </r>
    <r>
      <rPr>
        <b/>
        <sz val="9"/>
        <rFont val="Arial"/>
        <family val="2"/>
      </rPr>
      <t>(ICD 9 Major Category)</t>
    </r>
  </si>
  <si>
    <t xml:space="preserve">                            السنة
  نوع المختبر  </t>
  </si>
  <si>
    <t>مجمع معيذر</t>
  </si>
  <si>
    <t>مركز حمد للأسنان</t>
  </si>
  <si>
    <t>Hamad Dental Center</t>
  </si>
  <si>
    <t xml:space="preserve">                                      السنة
   البيان </t>
  </si>
  <si>
    <t xml:space="preserve">                                      Year              
      Particulars</t>
  </si>
  <si>
    <t xml:space="preserve">المركز الوطني لعلاج وأبحاث السرطان </t>
  </si>
  <si>
    <t>مستشفى ‏سبيتار لجراحة العظام والطب الرياضي</t>
  </si>
  <si>
    <t>.. غير متوفر.</t>
  </si>
  <si>
    <t>.. Not available.</t>
  </si>
  <si>
    <t>*Including Al-shahaniya data.</t>
  </si>
  <si>
    <t>Women Wellness and Research Center</t>
  </si>
  <si>
    <t xml:space="preserve">                           السنة  
نوع العملية </t>
  </si>
  <si>
    <t xml:space="preserve">                    السنة
 الجنسية  </t>
  </si>
  <si>
    <t xml:space="preserve">                             Year
 Health Care Center</t>
  </si>
  <si>
    <t>WORKERS OF THE AMBULANCE SERVICE UNIT AT HAMAD
 MEDICAL CORPORATION AND AMBULANCES</t>
  </si>
  <si>
    <t>حالات الأمراض المعدية المبلغ عنها لإدارة الصحة الوقائية
حسب النوع</t>
  </si>
  <si>
    <t>ـ ـ Not applicable.</t>
  </si>
  <si>
    <t xml:space="preserve">الأسرة في المستشفيات الحكومية والخاصة </t>
  </si>
  <si>
    <t>BEDS IN GOVERNMENT AND PRIVATE HOSPITALS</t>
  </si>
  <si>
    <t>عيادات الصحة المدرسية (التخصصية)*</t>
  </si>
  <si>
    <t>School Health Care Clinics (Specialist) *</t>
  </si>
  <si>
    <t>* عيادات تخصصية لطلاب المدارس تشمل عيادات للعيون والأنف والأذن والحنجرة والطب النفسي.</t>
  </si>
  <si>
    <r>
      <t>Sexually Transmitted Diseases (including Aides)</t>
    </r>
    <r>
      <rPr>
        <b/>
        <sz val="11"/>
        <rFont val="Arial"/>
        <family val="2"/>
      </rPr>
      <t>*</t>
    </r>
  </si>
  <si>
    <r>
      <t>الأمراض المنقولة جنسيا (بما فيها الأيدز)</t>
    </r>
    <r>
      <rPr>
        <b/>
        <sz val="11"/>
        <rFont val="Arial"/>
        <family val="2"/>
      </rPr>
      <t>*</t>
    </r>
  </si>
  <si>
    <t>* الأمراض المنقولة جنسيا : السيلان, تواليل تناسلية, الهربس التناسلي, الهربس البسيط / فيروس جلدي, هربس زوستر, الزهري / سفلس, امراض تناسلية / غير محددة.</t>
  </si>
  <si>
    <t>سبيتار</t>
  </si>
  <si>
    <t xml:space="preserve">                                          Year
    Particulars </t>
  </si>
  <si>
    <t>القفلبين
Filipino</t>
  </si>
  <si>
    <t>Total of Physicans and Dentists</t>
  </si>
  <si>
    <t>Pharmacists</t>
  </si>
  <si>
    <t>Allied Health Professionals</t>
  </si>
  <si>
    <t>Government includes Public and Semi-Public healthcare providers</t>
  </si>
  <si>
    <t>Total No. of Physicians and Dentists in Qatar</t>
  </si>
  <si>
    <t>Population per Physician and Dentist</t>
  </si>
  <si>
    <t xml:space="preserve"> Allied Health Professionals</t>
  </si>
  <si>
    <t>تشمل الحكومة مقدمي الرعاية الصحية العامة وشبه العامة</t>
  </si>
  <si>
    <t>National Center for Cancer Care and Research</t>
  </si>
  <si>
    <t>مجموع الأطباء وأطباء الأسنان</t>
  </si>
  <si>
    <t>الصيادلة</t>
  </si>
  <si>
    <t>المركز الوطني لعلاج وأبحاث السرطان</t>
  </si>
  <si>
    <t>العاملين في المهن الصحية المساعدة</t>
  </si>
  <si>
    <t xml:space="preserve"> عدد الأطباء وأطباء الأسنان في دولة قطر</t>
  </si>
  <si>
    <t>عدد السكان لكل طبيب وطبيب أسنان</t>
  </si>
  <si>
    <t xml:space="preserve">                   السنة
المراكز الصحية </t>
  </si>
  <si>
    <t>عيادة الموظفين</t>
  </si>
  <si>
    <t>phcc Staff Clinic</t>
  </si>
  <si>
    <t>الكرعانة</t>
  </si>
  <si>
    <t>معيذر </t>
  </si>
  <si>
    <t>الوعب </t>
  </si>
  <si>
    <t>الوجبة </t>
  </si>
  <si>
    <t>المترددون على المراكز الصحية حسب الجنسية والجنس</t>
  </si>
  <si>
    <t xml:space="preserve"> HEALTH CARE CENTERS VISITORS BY NATIONALITY &amp; GENDER</t>
  </si>
  <si>
    <t xml:space="preserve">               الجنسية 
                والجنس
المراكز الصحية </t>
  </si>
  <si>
    <t xml:space="preserve">                       Nationality
                     &amp; Gender
 Health Care Center</t>
  </si>
  <si>
    <t>Communicable Disease Centre</t>
  </si>
  <si>
    <t>مركز الأمراض المعدية</t>
  </si>
  <si>
    <t>جدول رقم (128)</t>
  </si>
  <si>
    <t>Table No. (128)</t>
  </si>
  <si>
    <t>Immunology &amp; HLA</t>
  </si>
  <si>
    <t>Flow Cytometry</t>
  </si>
  <si>
    <t>Metabolic</t>
  </si>
  <si>
    <t>Referral</t>
  </si>
  <si>
    <t>Virology</t>
  </si>
  <si>
    <t>Point Of Care</t>
  </si>
  <si>
    <t>Genetics</t>
  </si>
  <si>
    <t>Blood Bank</t>
  </si>
  <si>
    <t>Blood Donor Unit</t>
  </si>
  <si>
    <t>بنك الدم</t>
  </si>
  <si>
    <t>وحدة التبرع بالدم</t>
  </si>
  <si>
    <t>علم الأحياء الدقيقة</t>
  </si>
  <si>
    <t>التدفق الخلوي</t>
  </si>
  <si>
    <t>الأيض</t>
  </si>
  <si>
    <t>الإحالة</t>
  </si>
  <si>
    <t>علم الفيروسات</t>
  </si>
  <si>
    <t>نقطة الرعاية</t>
  </si>
  <si>
    <t>علم الوراثة</t>
  </si>
  <si>
    <t>علم التشريح المرضي</t>
  </si>
  <si>
    <t>علم أمراض الخلايا</t>
  </si>
  <si>
    <t>علم المناعة ومستضد الكريات البيض البشرية</t>
  </si>
  <si>
    <t>الكيمياء</t>
  </si>
  <si>
    <t>أمراض الدم</t>
  </si>
  <si>
    <t>Chemistry</t>
  </si>
  <si>
    <t xml:space="preserve">                            السنة
    البيــــــان  </t>
  </si>
  <si>
    <t xml:space="preserve">Goverment Sector </t>
  </si>
  <si>
    <t>المشتغلون بالمهن الطبية في القطاع الحكومي والخاص حسب التخصص الممارس</t>
  </si>
  <si>
    <t>MEDICAL STAFF IN GOVERNMENT AND PRIVATE SECTOR BY FIELD OF PRACTICE</t>
  </si>
  <si>
    <t>معدل الإقامة اليومي</t>
  </si>
  <si>
    <t>عدد وحدات الاستجابة السريعة</t>
  </si>
  <si>
    <t xml:space="preserve"> No. of Rapid Response Units</t>
  </si>
  <si>
    <t>جنوب الوكرة</t>
  </si>
  <si>
    <t>SWK South Wakra</t>
  </si>
  <si>
    <t xml:space="preserve">عيادات الصحة المدرسية </t>
  </si>
  <si>
    <t>* Specialized clinics for school students include Ophthalmology, Otorhinolaryngology &amp; Psychiatr clinics.</t>
  </si>
  <si>
    <t>* Sexually Transmitted Diseases includes Gonorrhea, Genital Warts and Herpes, Herpes Simplex Virus, Herpes Zoster, Syphilis and unspecific others.</t>
  </si>
  <si>
    <t xml:space="preserve">                                السنة
  نوع التحصين والتطعيم</t>
  </si>
  <si>
    <t xml:space="preserve">                                  Year
  Type of Vaccination</t>
  </si>
  <si>
    <t>2018 - 2022</t>
  </si>
  <si>
    <t>المشاف</t>
  </si>
  <si>
    <t>Al Mashaf</t>
  </si>
  <si>
    <t>Umm Al Seneem</t>
  </si>
  <si>
    <t>VCS (Community Call Center)</t>
  </si>
  <si>
    <t>أم السنيم</t>
  </si>
  <si>
    <t>مركز الاتصال المجتمعي</t>
  </si>
  <si>
    <t>2018- 2022</t>
  </si>
  <si>
    <t>2020 - 2022</t>
  </si>
  <si>
    <t>2018-2022</t>
  </si>
  <si>
    <t>Governmental  Hospitals</t>
  </si>
  <si>
    <t>Other Hospitals (4)</t>
  </si>
  <si>
    <t>Primary Health Care Centers</t>
  </si>
  <si>
    <t>MOPH Workers Clinics</t>
  </si>
  <si>
    <t>Pediatric Emergency care Centre</t>
  </si>
  <si>
    <t>Private Sector Clinics(2), (3)</t>
  </si>
  <si>
    <t>(3) 2020-2022 data inlcude: Medical Health Centers (General and Specialized), Solo Clinics and Diagnostic and Treatment Centers</t>
  </si>
  <si>
    <t>(4) Includes semi-public hospital providers</t>
  </si>
  <si>
    <t>(3) تشمل بيانات 2020-2022: المراكز الصحية الطبية (العامة والتخصصية)، والعيادات الفردية ومراكز التشخيص والعلاج</t>
  </si>
  <si>
    <t>(4) تشمل مقدمي الخدمات في المستشفيات شبه العامة</t>
  </si>
  <si>
    <t>مستشفى عائشة بنت حمد العطية</t>
  </si>
  <si>
    <t>مستشفى مسيعيد العام</t>
  </si>
  <si>
    <t>Aisha Bint Hamad Al Attiyah Hospital</t>
  </si>
  <si>
    <t>Mesaieed General Hospital</t>
  </si>
  <si>
    <t>مركز العناية السريعة للأطفال*</t>
  </si>
  <si>
    <t>زيارات قسم الطوارئ (باستثناء مراكز طوارئ الأطفال)</t>
  </si>
  <si>
    <t>Children's Urgent Care Centre*</t>
  </si>
  <si>
    <t>Emergency Department Visits (excluding Pediatric Emergency Centers)</t>
  </si>
  <si>
    <t>2019 - 2022</t>
  </si>
  <si>
    <t>الفلبين</t>
  </si>
  <si>
    <t>Filipino</t>
  </si>
  <si>
    <t>2021 - 2022</t>
  </si>
  <si>
    <t xml:space="preserve">المواد الغذائية المستوردة وعدد العينات التي تم تحليلها مخبرياً     </t>
  </si>
  <si>
    <t>نوع المادة الغذائية</t>
  </si>
  <si>
    <t>صالحة للاستهلاك كجم</t>
  </si>
  <si>
    <t>مرفوضة كجم</t>
  </si>
  <si>
    <t>اعادة تصدير صالحة كجم</t>
  </si>
  <si>
    <t>اتلاف كجم</t>
  </si>
  <si>
    <t>اعادة تصدير مرفوضة كجم</t>
  </si>
  <si>
    <t>عدد العينات الصالحة</t>
  </si>
  <si>
    <t>عدد العينات غير المطابقة</t>
  </si>
  <si>
    <t>Food Imported Type</t>
  </si>
  <si>
    <t>Fit for consumptoin  kg</t>
  </si>
  <si>
    <t>Rejected kg</t>
  </si>
  <si>
    <t>Fit Re-export  kg</t>
  </si>
  <si>
    <t xml:space="preserve">Destruction </t>
  </si>
  <si>
    <t>Rejected Re-export Kg</t>
  </si>
  <si>
    <t>Number of fit samples</t>
  </si>
  <si>
    <t>Number of non-conforming samples</t>
  </si>
  <si>
    <t>المثلجات الصالحة للاكل بما في ذلك المثلجات المائية الحلوة والمثلجات الحليبية والقشدية (البوظة)</t>
  </si>
  <si>
    <t>Edible ice creams, including ice lollies, dairy and creamy ice creams (sherbet and sorbet)</t>
  </si>
  <si>
    <t>الأطعمة الجاهزة ، تلك الأطعمة غير المدرجة في فئات الأغذية الأخرى (01-15) ، وهي خليط من مكونات متعددة.</t>
  </si>
  <si>
    <t xml:space="preserve">Prepared foods. These foods not included in other food categories (01-15) and are mixtures of multiple components </t>
  </si>
  <si>
    <t>منتجات الالبان وشبيهها</t>
  </si>
  <si>
    <t>Dairy and related products</t>
  </si>
  <si>
    <t>الفواكه والخضراوات والاعشاب البحرية والمكسرات والبذور</t>
  </si>
  <si>
    <t>Fruits, vegetables, seaweed, nuts and seeds</t>
  </si>
  <si>
    <t>البيض ومنتجات البيض</t>
  </si>
  <si>
    <t>Eggs and egg products</t>
  </si>
  <si>
    <t>المشروبات باستثناء منتجات الألبان</t>
  </si>
  <si>
    <t>Beverages, excluding dairy products</t>
  </si>
  <si>
    <t xml:space="preserve">الوجبات الجاهز للأكل </t>
  </si>
  <si>
    <t>Ready-to-eat savouries</t>
  </si>
  <si>
    <t>الحلويات</t>
  </si>
  <si>
    <t>Sweets</t>
  </si>
  <si>
    <t>المحليات، بما في ذلك العسل</t>
  </si>
  <si>
    <t>Sweeteners, including honey</t>
  </si>
  <si>
    <t>الحبوب ومنتجات الحبوب</t>
  </si>
  <si>
    <t>Cereals and cereal products</t>
  </si>
  <si>
    <t>الأملاح والتوابل والحساء والصلصات والسلطات ومنتجات البروتين</t>
  </si>
  <si>
    <t>Salts, spices, soups, sauces, salads and protein products</t>
  </si>
  <si>
    <t>الدهون والزيوت و مستحلبات الدهون</t>
  </si>
  <si>
    <t>Fats, oils and fat emulsions</t>
  </si>
  <si>
    <t>المخبوزات (منتجات المخابز)</t>
  </si>
  <si>
    <t>Bakery products</t>
  </si>
  <si>
    <t>اللحوم ومنتجاتها ، بما في ذلك الدواجن ولحوم الصيد</t>
  </si>
  <si>
    <t>Meat and meat products, including poultry and game</t>
  </si>
  <si>
    <t>الأسماك والمنتجات السمكية بما في ذلك الرخويات والقشريات واللافقاريات البحرية</t>
  </si>
  <si>
    <t> Fish and fish products, including molluscs, crustaceans, and aquatic invertebrates</t>
  </si>
  <si>
    <t>المواد الغذائية المعدة للاستخدامات الغذائية الخاصة</t>
  </si>
  <si>
    <t>Foodstuffs intended for particular nutritional uses</t>
  </si>
  <si>
    <t xml:space="preserve"> ومصدر بيانات هذا الفصل  وزارة الصحة العامة حيث تتولى توفير البيانات الخاصة بمؤسسة حمد الطبية والقطاع الخاص .   </t>
  </si>
  <si>
    <t xml:space="preserve">Data source of this chapter the Ministry of Public Health, which provides also the data pertaining to Hamad Medical  Corporation and the private sector. </t>
  </si>
  <si>
    <t>مستشفيات أخرى(4)</t>
  </si>
  <si>
    <t>..Not available</t>
  </si>
  <si>
    <t>تم تعديل بيانات استخدام مراكز طب الأطفال للأطفال للأعوام 2020-2023 لتشمل مراكز طب الطوارئ في الخور والوكرة.</t>
  </si>
  <si>
    <t>* Children Pediatric Centers utiliazation data for 2020-2023: revised to include Al Khor and Al Wakra PECs</t>
  </si>
  <si>
    <t>شمل بيانات عامي 2020-2021 كلاً من الزيارات الفعلية (وجهاً لوجه) والاستشارات الافتراضية (عبر الهاتف والفيديو). وقد بدأت الاستشارات الافتراضية في أوائل عام 2020 كجزء من استجابة النظام الصحي لجائحة كوفيد-19.</t>
  </si>
  <si>
    <t>*2020-2021 includes both physical (Face-to-Face) visits and virtual (Tele- and Video-) consultations. Virtual consultations commenced early 2020 as health system response to COVID-19</t>
  </si>
  <si>
    <r>
      <t>الأمراض المنقولة جنسيا (بما فيها الأيدز)</t>
    </r>
    <r>
      <rPr>
        <b/>
        <sz val="11"/>
        <rFont val="Arial"/>
        <family val="2"/>
      </rPr>
      <t>*</t>
    </r>
    <r>
      <rPr>
        <b/>
        <sz val="10"/>
        <rFont val="Arial"/>
        <family val="2"/>
      </rPr>
      <t>*</t>
    </r>
  </si>
  <si>
    <t xml:space="preserve">عدد حالات الخروج من المستشفيات مؤسسة حمد الطبية وعدد الوفيات ومعدل الاقامة بالأيام حسب نوع المرض 
(التصنيف الدولي للأمراض - المراجعة التاسعة) </t>
  </si>
  <si>
    <t>Naufar center</t>
  </si>
  <si>
    <t>عيادة العاملين بوزارة الصحه العامه</t>
  </si>
  <si>
    <t>عيادة العاملين بوزارة الصحة العامة</t>
  </si>
  <si>
    <t>Mobile Screening Unit(MSU)</t>
  </si>
  <si>
    <t>وحدة الفحص المتنقلة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</si>
</sst>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_-;_-* #,##0.00\-;_-* &quot;-&quot;??_-;_-@_-"/>
    <numFmt numFmtId="167" formatCode="0.0"/>
    <numFmt numFmtId="168" formatCode="_-&quot;ر.س.&quot;\ * #,##0_-;_-&quot;ر.س.&quot;\ * #,##0\-;_-&quot;ر.س.&quot;\ * &quot;-&quot;_-;_-@_-"/>
    <numFmt numFmtId="169" formatCode="_-&quot;ر.س.&quot;\ * #,##0.00_-;_-&quot;ر.س.&quot;\ * #,##0.00\-;_-&quot;ر.س.&quot;\ * &quot;-&quot;??_-;_-@_-"/>
    <numFmt numFmtId="170" formatCode="_-* #,##0_-;_-* #,##0\-;_-* &quot;-&quot;??_-;_-@_-"/>
    <numFmt numFmtId="171" formatCode="_(* #,##0_);_(* \(#,##0\);_(* &quot;-&quot;??_);_(@_)"/>
  </numFmts>
  <fonts count="58">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4"/>
      <name val="Traditional Arabic"/>
      <family val="1"/>
    </font>
    <font>
      <sz val="8"/>
      <name val="Arial"/>
      <family val="2"/>
      <charset val="178"/>
    </font>
    <font>
      <b/>
      <sz val="12"/>
      <name val="Arial"/>
      <family val="2"/>
    </font>
    <font>
      <b/>
      <sz val="10"/>
      <name val="Arial"/>
      <family val="2"/>
      <charset val="178"/>
    </font>
    <font>
      <sz val="10"/>
      <name val="Arial"/>
      <family val="2"/>
      <charset val="178"/>
    </font>
    <font>
      <b/>
      <sz val="8"/>
      <name val="Arial"/>
      <family val="2"/>
    </font>
    <font>
      <b/>
      <sz val="11"/>
      <name val="Arial"/>
      <family val="2"/>
      <charset val="178"/>
    </font>
    <font>
      <b/>
      <sz val="12"/>
      <name val="Arial"/>
      <family val="2"/>
      <charset val="178"/>
    </font>
    <font>
      <b/>
      <sz val="10"/>
      <color indexed="10"/>
      <name val="Arial"/>
      <family val="2"/>
      <charset val="178"/>
    </font>
    <font>
      <sz val="8"/>
      <name val="Arial"/>
      <family val="2"/>
    </font>
    <font>
      <b/>
      <sz val="9"/>
      <name val="Arial"/>
      <family val="2"/>
    </font>
    <font>
      <sz val="10"/>
      <color indexed="12"/>
      <name val="Arial"/>
      <family val="2"/>
    </font>
    <font>
      <b/>
      <sz val="14"/>
      <color indexed="12"/>
      <name val="Arial"/>
      <family val="2"/>
    </font>
    <font>
      <b/>
      <sz val="12"/>
      <color indexed="12"/>
      <name val="Arial"/>
      <family val="2"/>
    </font>
    <font>
      <b/>
      <sz val="8"/>
      <color indexed="10"/>
      <name val="Arial"/>
      <family val="2"/>
    </font>
    <font>
      <b/>
      <sz val="12"/>
      <color indexed="10"/>
      <name val="Arial"/>
      <family val="2"/>
      <charset val="178"/>
    </font>
    <font>
      <b/>
      <sz val="12"/>
      <name val="Arial"/>
      <family val="2"/>
    </font>
    <font>
      <b/>
      <sz val="11"/>
      <name val="Arial"/>
      <family val="2"/>
    </font>
    <font>
      <b/>
      <vertAlign val="superscript"/>
      <sz val="12"/>
      <name val="Arial"/>
      <family val="2"/>
    </font>
    <font>
      <sz val="10"/>
      <name val="Arial"/>
      <family val="2"/>
    </font>
    <font>
      <sz val="10"/>
      <name val="Arial"/>
      <family val="2"/>
    </font>
    <font>
      <sz val="11"/>
      <color theme="1"/>
      <name val="Calibri"/>
      <family val="2"/>
      <scheme val="minor"/>
    </font>
    <font>
      <b/>
      <sz val="48"/>
      <color rgb="FF0000FF"/>
      <name val="AGA Arabesque Desktop"/>
      <charset val="2"/>
    </font>
    <font>
      <b/>
      <sz val="28"/>
      <color rgb="FF0000FF"/>
      <name val="Arial"/>
      <family val="2"/>
    </font>
    <font>
      <b/>
      <sz val="20"/>
      <color rgb="FF0000FF"/>
      <name val="Calibri"/>
      <family val="2"/>
    </font>
    <font>
      <b/>
      <sz val="16"/>
      <name val="Arial"/>
      <family val="2"/>
    </font>
    <font>
      <sz val="16"/>
      <name val="Arial"/>
      <family val="2"/>
    </font>
    <font>
      <sz val="9"/>
      <name val="Arial"/>
      <family val="2"/>
    </font>
    <font>
      <b/>
      <vertAlign val="superscript"/>
      <sz val="16"/>
      <name val="Arial"/>
      <family val="2"/>
    </font>
    <font>
      <b/>
      <sz val="14"/>
      <name val="Arial"/>
      <family val="2"/>
    </font>
    <font>
      <sz val="12"/>
      <name val="Arial"/>
      <family val="2"/>
    </font>
    <font>
      <b/>
      <sz val="16"/>
      <color theme="1"/>
      <name val="Arial"/>
      <family val="2"/>
    </font>
    <font>
      <b/>
      <sz val="24"/>
      <name val="Sakkal Majalla"/>
    </font>
    <font>
      <sz val="10"/>
      <name val="Sakkal Majalla"/>
    </font>
    <font>
      <b/>
      <sz val="14"/>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b/>
      <sz val="8"/>
      <color theme="1"/>
      <name val="Arial"/>
      <family val="2"/>
    </font>
    <font>
      <sz val="10"/>
      <name val="Arial"/>
      <family val="2"/>
    </font>
    <font>
      <b/>
      <sz val="16"/>
      <name val="Sakkal Majalla"/>
    </font>
    <font>
      <sz val="16"/>
      <name val="Sakkal Majalla"/>
    </font>
    <font>
      <b/>
      <sz val="10"/>
      <name val="Arial Black"/>
      <family val="2"/>
    </font>
    <font>
      <b/>
      <sz val="12"/>
      <name val="Sakkal Majalla"/>
    </font>
    <font>
      <sz val="12"/>
      <name val="Sakkal Majalla"/>
    </font>
    <font>
      <sz val="11"/>
      <name val="Calibri"/>
      <family val="2"/>
    </font>
    <font>
      <sz val="11"/>
      <name val="Arial"/>
      <family val="2"/>
    </font>
    <font>
      <sz val="9"/>
      <name val="Calibri"/>
      <family val="2"/>
      <scheme val="minor"/>
    </font>
    <font>
      <b/>
      <sz val="8"/>
      <name val="Arial"/>
      <family val="2"/>
      <charset val="178"/>
    </font>
    <font>
      <sz val="10"/>
      <name val="Arial Unicode MS"/>
      <family val="2"/>
      <charset val="178"/>
    </font>
    <font>
      <b/>
      <sz val="10"/>
      <name val="Arial Unicode MS"/>
      <family val="2"/>
      <charset val="178"/>
    </font>
  </fonts>
  <fills count="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s>
  <borders count="9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style="thin">
        <color indexed="64"/>
      </top>
      <bottom/>
      <diagonal/>
    </border>
    <border>
      <left/>
      <right/>
      <top/>
      <bottom style="thin">
        <color indexed="64"/>
      </bottom>
      <diagonal/>
    </border>
    <border>
      <left style="medium">
        <color theme="0"/>
      </left>
      <right style="medium">
        <color theme="0"/>
      </right>
      <top style="thin">
        <color auto="1"/>
      </top>
      <bottom style="thin">
        <color theme="0"/>
      </bottom>
      <diagonal/>
    </border>
    <border>
      <left style="medium">
        <color theme="0"/>
      </left>
      <right style="medium">
        <color theme="0"/>
      </right>
      <top style="thin">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diagonal/>
    </border>
    <border>
      <left style="medium">
        <color theme="0"/>
      </left>
      <right style="medium">
        <color theme="0"/>
      </right>
      <top/>
      <bottom style="thin">
        <color auto="1"/>
      </bottom>
      <diagonal/>
    </border>
    <border>
      <left style="medium">
        <color theme="0"/>
      </left>
      <right/>
      <top style="thin">
        <color auto="1"/>
      </top>
      <bottom style="thin">
        <color auto="1"/>
      </bottom>
      <diagonal/>
    </border>
    <border>
      <left style="medium">
        <color theme="0"/>
      </left>
      <right style="medium">
        <color theme="0"/>
      </right>
      <top style="thin">
        <color theme="1"/>
      </top>
      <bottom/>
      <diagonal/>
    </border>
    <border>
      <left style="medium">
        <color theme="0"/>
      </left>
      <right style="medium">
        <color theme="0"/>
      </right>
      <top/>
      <bottom style="thin">
        <color theme="1"/>
      </bottom>
      <diagonal/>
    </border>
    <border>
      <left style="medium">
        <color theme="0"/>
      </left>
      <right style="medium">
        <color theme="0"/>
      </right>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1"/>
      </top>
      <bottom style="thin">
        <color theme="0"/>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style="medium">
        <color theme="0"/>
      </left>
      <right style="medium">
        <color theme="0"/>
      </right>
      <top style="thin">
        <color theme="0"/>
      </top>
      <bottom style="thin">
        <color rgb="FF000000"/>
      </bottom>
      <diagonal/>
    </border>
    <border>
      <left style="medium">
        <color theme="0"/>
      </left>
      <right/>
      <top/>
      <bottom/>
      <diagonal/>
    </border>
    <border>
      <left style="medium">
        <color theme="0"/>
      </left>
      <right style="medium">
        <color theme="0"/>
      </right>
      <top style="thin">
        <color rgb="FF000000"/>
      </top>
      <bottom/>
      <diagonal/>
    </border>
    <border>
      <left style="medium">
        <color theme="0"/>
      </left>
      <right style="medium">
        <color theme="0"/>
      </right>
      <top style="thin">
        <color rgb="FF000000"/>
      </top>
      <bottom style="thin">
        <color theme="0"/>
      </bottom>
      <diagonal/>
    </border>
    <border>
      <left style="medium">
        <color theme="0"/>
      </left>
      <right style="medium">
        <color theme="0"/>
      </right>
      <top/>
      <bottom style="medium">
        <color theme="0"/>
      </bottom>
      <diagonal/>
    </border>
    <border>
      <left/>
      <right/>
      <top/>
      <bottom style="medium">
        <color theme="0"/>
      </bottom>
      <diagonal/>
    </border>
    <border>
      <left style="thick">
        <color theme="0"/>
      </left>
      <right style="medium">
        <color theme="0"/>
      </right>
      <top style="thin">
        <color indexed="64"/>
      </top>
      <bottom style="thin">
        <color auto="1"/>
      </bottom>
      <diagonal/>
    </border>
    <border>
      <left style="medium">
        <color theme="0"/>
      </left>
      <right style="medium">
        <color theme="0"/>
      </right>
      <top style="thin">
        <color indexed="64"/>
      </top>
      <bottom style="thin">
        <color rgb="FF000000"/>
      </bottom>
      <diagonal/>
    </border>
    <border>
      <left style="medium">
        <color theme="0"/>
      </left>
      <right style="medium">
        <color theme="0"/>
      </right>
      <top style="thin">
        <color theme="1"/>
      </top>
      <bottom style="thin">
        <color rgb="FFEEECE1"/>
      </bottom>
      <diagonal/>
    </border>
    <border diagonalUp="1">
      <left style="medium">
        <color theme="0"/>
      </left>
      <right style="medium">
        <color theme="0"/>
      </right>
      <top style="thin">
        <color auto="1"/>
      </top>
      <bottom/>
      <diagonal style="medium">
        <color theme="0"/>
      </diagonal>
    </border>
    <border diagonalDown="1">
      <left style="medium">
        <color theme="0"/>
      </left>
      <right style="medium">
        <color theme="0"/>
      </right>
      <top style="thin">
        <color auto="1"/>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Up="1">
      <left style="medium">
        <color theme="0"/>
      </left>
      <right style="medium">
        <color theme="0"/>
      </right>
      <top/>
      <bottom style="thin">
        <color auto="1"/>
      </bottom>
      <diagonal style="medium">
        <color theme="0"/>
      </diagonal>
    </border>
    <border diagonalDown="1">
      <left style="medium">
        <color theme="0"/>
      </left>
      <right style="medium">
        <color theme="0"/>
      </right>
      <top/>
      <bottom style="thin">
        <color auto="1"/>
      </bottom>
      <diagonal style="medium">
        <color theme="0"/>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rgb="FF000000"/>
      </top>
      <bottom style="thin">
        <color theme="1"/>
      </bottom>
      <diagonal/>
    </border>
    <border>
      <left style="medium">
        <color theme="0"/>
      </left>
      <right style="medium">
        <color theme="0"/>
      </right>
      <top style="thin">
        <color indexed="64"/>
      </top>
      <bottom style="thick">
        <color theme="0"/>
      </bottom>
      <diagonal/>
    </border>
    <border>
      <left style="medium">
        <color theme="0"/>
      </left>
      <right style="medium">
        <color theme="0"/>
      </right>
      <top style="thin">
        <color indexed="64"/>
      </top>
      <bottom style="thick">
        <color rgb="FFFFFFFF"/>
      </bottom>
      <diagonal/>
    </border>
    <border>
      <left style="medium">
        <color theme="0"/>
      </left>
      <right style="medium">
        <color theme="0"/>
      </right>
      <top style="thick">
        <color theme="0"/>
      </top>
      <bottom style="thick">
        <color theme="0"/>
      </bottom>
      <diagonal/>
    </border>
    <border>
      <left style="medium">
        <color theme="0"/>
      </left>
      <right style="medium">
        <color theme="0"/>
      </right>
      <top/>
      <bottom style="thick">
        <color rgb="FFFFFFFF"/>
      </bottom>
      <diagonal/>
    </border>
    <border>
      <left style="medium">
        <color theme="0"/>
      </left>
      <right style="medium">
        <color theme="0"/>
      </right>
      <top style="thick">
        <color theme="0"/>
      </top>
      <bottom style="thin">
        <color auto="1"/>
      </bottom>
      <diagonal/>
    </border>
    <border diagonalUp="1">
      <left style="medium">
        <color theme="0"/>
      </left>
      <right style="medium">
        <color theme="0"/>
      </right>
      <top style="thin">
        <color indexed="64"/>
      </top>
      <bottom style="thin">
        <color indexed="64"/>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n">
        <color indexed="64"/>
      </top>
      <bottom style="thin">
        <color indexed="64"/>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left style="medium">
        <color theme="0"/>
      </left>
      <right style="medium">
        <color theme="0"/>
      </right>
      <top/>
      <bottom style="thick">
        <color theme="0"/>
      </bottom>
      <diagonal/>
    </border>
    <border>
      <left style="medium">
        <color theme="0"/>
      </left>
      <right style="medium">
        <color theme="0"/>
      </right>
      <top style="thick">
        <color theme="0"/>
      </top>
      <bottom/>
      <diagonal/>
    </border>
    <border>
      <left style="medium">
        <color theme="0"/>
      </left>
      <right/>
      <top style="thin">
        <color indexed="64"/>
      </top>
      <bottom style="thick">
        <color theme="0"/>
      </bottom>
      <diagonal/>
    </border>
    <border>
      <left style="medium">
        <color theme="0"/>
      </left>
      <right/>
      <top style="medium">
        <color theme="0"/>
      </top>
      <bottom style="thin">
        <color rgb="FF000000"/>
      </bottom>
      <diagonal/>
    </border>
    <border>
      <left/>
      <right/>
      <top style="medium">
        <color theme="0"/>
      </top>
      <bottom style="thin">
        <color rgb="FF000000"/>
      </bottom>
      <diagonal/>
    </border>
    <border>
      <left/>
      <right style="medium">
        <color theme="0"/>
      </right>
      <top style="medium">
        <color theme="0"/>
      </top>
      <bottom style="thin">
        <color rgb="FF000000"/>
      </bottom>
      <diagonal/>
    </border>
    <border>
      <left style="thick">
        <color theme="0"/>
      </left>
      <right style="medium">
        <color theme="0"/>
      </right>
      <top style="thin">
        <color indexed="64"/>
      </top>
      <bottom style="thick">
        <color theme="0"/>
      </bottom>
      <diagonal/>
    </border>
    <border>
      <left style="thick">
        <color theme="0"/>
      </left>
      <right style="medium">
        <color theme="0"/>
      </right>
      <top/>
      <bottom style="thick">
        <color theme="0"/>
      </bottom>
      <diagonal/>
    </border>
    <border>
      <left style="thick">
        <color theme="0"/>
      </left>
      <right style="medium">
        <color theme="0"/>
      </right>
      <top/>
      <bottom style="thin">
        <color indexed="64"/>
      </bottom>
      <diagonal/>
    </border>
    <border>
      <left style="medium">
        <color theme="0"/>
      </left>
      <right/>
      <top/>
      <bottom style="thick">
        <color theme="0"/>
      </bottom>
      <diagonal/>
    </border>
    <border>
      <left style="medium">
        <color theme="0"/>
      </left>
      <right style="medium">
        <color theme="0"/>
      </right>
      <top/>
      <bottom style="medium">
        <color rgb="FFFFFFFF"/>
      </bottom>
      <diagonal/>
    </border>
    <border>
      <left style="medium">
        <color theme="0"/>
      </left>
      <right style="medium">
        <color theme="0"/>
      </right>
      <top style="medium">
        <color rgb="FFFFFFFF"/>
      </top>
      <bottom style="thin">
        <color auto="1"/>
      </bottom>
      <diagonal/>
    </border>
    <border diagonalUp="1">
      <left style="medium">
        <color theme="0"/>
      </left>
      <right style="medium">
        <color theme="0"/>
      </right>
      <top style="thin">
        <color indexed="64"/>
      </top>
      <bottom style="medium">
        <color theme="0"/>
      </bottom>
      <diagonal style="medium">
        <color theme="0"/>
      </diagonal>
    </border>
    <border>
      <left style="medium">
        <color theme="0"/>
      </left>
      <right style="medium">
        <color theme="0"/>
      </right>
      <top style="medium">
        <color theme="0"/>
      </top>
      <bottom style="thin">
        <color theme="1"/>
      </bottom>
      <diagonal/>
    </border>
    <border>
      <left style="medium">
        <color theme="0"/>
      </left>
      <right/>
      <top/>
      <bottom style="thin">
        <color auto="1"/>
      </bottom>
      <diagonal/>
    </border>
    <border>
      <left/>
      <right style="medium">
        <color theme="0"/>
      </right>
      <top/>
      <bottom style="thin">
        <color auto="1"/>
      </bottom>
      <diagonal/>
    </border>
    <border>
      <left style="medium">
        <color theme="0"/>
      </left>
      <right/>
      <top style="thin">
        <color auto="1"/>
      </top>
      <bottom/>
      <diagonal/>
    </border>
    <border>
      <left/>
      <right style="medium">
        <color theme="0"/>
      </right>
      <top style="thin">
        <color auto="1"/>
      </top>
      <bottom/>
      <diagonal/>
    </border>
    <border>
      <left/>
      <right style="medium">
        <color theme="0"/>
      </right>
      <top/>
      <bottom/>
      <diagonal/>
    </border>
    <border diagonalUp="1">
      <left style="medium">
        <color theme="0"/>
      </left>
      <right style="medium">
        <color theme="0"/>
      </right>
      <top style="medium">
        <color theme="0"/>
      </top>
      <bottom style="thin">
        <color indexed="64"/>
      </bottom>
      <diagonal style="medium">
        <color theme="0"/>
      </diagonal>
    </border>
    <border>
      <left/>
      <right style="thick">
        <color theme="0"/>
      </right>
      <top style="thin">
        <color auto="1"/>
      </top>
      <bottom style="thick">
        <color theme="0"/>
      </bottom>
      <diagonal/>
    </border>
    <border>
      <left style="thick">
        <color theme="0"/>
      </left>
      <right style="thick">
        <color theme="0"/>
      </right>
      <top style="thin">
        <color auto="1"/>
      </top>
      <bottom/>
      <diagonal/>
    </border>
    <border>
      <left/>
      <right style="thick">
        <color theme="0"/>
      </right>
      <top style="thick">
        <color theme="0"/>
      </top>
      <bottom style="thin">
        <color auto="1"/>
      </bottom>
      <diagonal/>
    </border>
    <border>
      <left style="medium">
        <color theme="0"/>
      </left>
      <right style="thick">
        <color theme="0"/>
      </right>
      <top/>
      <bottom style="thin">
        <color auto="1"/>
      </bottom>
      <diagonal/>
    </border>
    <border>
      <left style="thick">
        <color theme="0"/>
      </left>
      <right style="thick">
        <color theme="0"/>
      </right>
      <top/>
      <bottom style="thin">
        <color auto="1"/>
      </bottom>
      <diagonal/>
    </border>
    <border>
      <left style="thick">
        <color theme="0"/>
      </left>
      <right style="medium">
        <color theme="0"/>
      </right>
      <top style="thick">
        <color theme="0"/>
      </top>
      <bottom style="thin">
        <color auto="1"/>
      </bottom>
      <diagonal/>
    </border>
    <border>
      <left/>
      <right/>
      <top style="thick">
        <color theme="0"/>
      </top>
      <bottom style="thick">
        <color theme="0"/>
      </bottom>
      <diagonal/>
    </border>
    <border>
      <left/>
      <right/>
      <top style="thick">
        <color theme="0"/>
      </top>
      <bottom/>
      <diagonal/>
    </border>
    <border>
      <left/>
      <right style="medium">
        <color theme="0"/>
      </right>
      <top style="thick">
        <color theme="0"/>
      </top>
      <bottom style="thick">
        <color theme="0"/>
      </bottom>
      <diagonal/>
    </border>
    <border>
      <left/>
      <right style="medium">
        <color theme="0"/>
      </right>
      <top style="thick">
        <color theme="0"/>
      </top>
      <bottom/>
      <diagonal/>
    </border>
    <border>
      <left/>
      <right style="medium">
        <color theme="0"/>
      </right>
      <top/>
      <bottom style="thick">
        <color theme="0"/>
      </bottom>
      <diagonal/>
    </border>
    <border>
      <left/>
      <right style="medium">
        <color theme="0"/>
      </right>
      <top style="thin">
        <color indexed="64"/>
      </top>
      <bottom style="thick">
        <color theme="0"/>
      </bottom>
      <diagonal/>
    </border>
    <border>
      <left style="medium">
        <color theme="0"/>
      </left>
      <right/>
      <top style="thick">
        <color theme="0"/>
      </top>
      <bottom style="thick">
        <color theme="0"/>
      </bottom>
      <diagonal/>
    </border>
    <border>
      <left style="medium">
        <color theme="0"/>
      </left>
      <right/>
      <top style="thick">
        <color theme="0"/>
      </top>
      <bottom style="thin">
        <color auto="1"/>
      </bottom>
      <diagonal/>
    </border>
    <border>
      <left/>
      <right style="medium">
        <color theme="0"/>
      </right>
      <top style="thick">
        <color theme="0"/>
      </top>
      <bottom style="thin">
        <color auto="1"/>
      </bottom>
      <diagonal/>
    </border>
    <border>
      <left/>
      <right style="medium">
        <color theme="0"/>
      </right>
      <top style="thin">
        <color auto="1"/>
      </top>
      <bottom style="thin">
        <color auto="1"/>
      </bottom>
      <diagonal/>
    </border>
    <border>
      <left style="medium">
        <color theme="0"/>
      </left>
      <right/>
      <top style="thick">
        <color theme="0"/>
      </top>
      <bottom/>
      <diagonal/>
    </border>
    <border>
      <left/>
      <right/>
      <top/>
      <bottom style="thick">
        <color theme="0"/>
      </bottom>
      <diagonal/>
    </border>
    <border>
      <left/>
      <right/>
      <top style="thin">
        <color indexed="64"/>
      </top>
      <bottom style="thin">
        <color auto="1"/>
      </bottom>
      <diagonal/>
    </border>
  </borders>
  <cellStyleXfs count="110">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8" fillId="2" borderId="1">
      <alignment horizontal="right" vertical="center" wrapText="1"/>
    </xf>
    <xf numFmtId="1" fontId="16" fillId="2" borderId="2">
      <alignment horizontal="left" vertical="center" wrapText="1"/>
    </xf>
    <xf numFmtId="1" fontId="13" fillId="2" borderId="3">
      <alignment horizontal="center" vertical="center"/>
    </xf>
    <xf numFmtId="0" fontId="12" fillId="2" borderId="3">
      <alignment horizontal="center" vertical="center" wrapText="1"/>
    </xf>
    <xf numFmtId="0" fontId="11" fillId="2" borderId="3">
      <alignment horizontal="center" vertical="center" wrapText="1"/>
    </xf>
    <xf numFmtId="0" fontId="5" fillId="0" borderId="0">
      <alignment horizontal="center" vertical="center" readingOrder="2"/>
    </xf>
    <xf numFmtId="0" fontId="7" fillId="0" borderId="0">
      <alignment horizontal="left" vertical="center"/>
    </xf>
    <xf numFmtId="0" fontId="14" fillId="0" borderId="0">
      <alignment horizontal="right" vertical="center"/>
    </xf>
    <xf numFmtId="0" fontId="20" fillId="0" borderId="0">
      <alignment horizontal="left" vertical="center"/>
    </xf>
    <xf numFmtId="0" fontId="8" fillId="0" borderId="0">
      <alignment horizontal="right" vertical="center"/>
    </xf>
    <xf numFmtId="0" fontId="5" fillId="0" borderId="0">
      <alignment horizontal="left" vertical="center"/>
    </xf>
    <xf numFmtId="0" fontId="21" fillId="2" borderId="3" applyAlignment="0">
      <alignment horizontal="center" vertical="center"/>
    </xf>
    <xf numFmtId="0" fontId="14"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0" fontId="25" fillId="0" borderId="0"/>
    <xf numFmtId="168" fontId="5" fillId="0" borderId="0" applyFont="0" applyFill="0" applyBorder="0" applyAlignment="0" applyProtection="0"/>
    <xf numFmtId="169"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1" fillId="2" borderId="3" applyAlignment="0">
      <alignment horizontal="center" vertical="center"/>
    </xf>
    <xf numFmtId="0" fontId="5" fillId="0" borderId="0"/>
    <xf numFmtId="0" fontId="27" fillId="0" borderId="0"/>
    <xf numFmtId="0" fontId="27" fillId="0" borderId="0"/>
    <xf numFmtId="0" fontId="8" fillId="2" borderId="4">
      <alignment horizontal="right" vertical="center" wrapText="1" indent="1" readingOrder="2"/>
    </xf>
    <xf numFmtId="0" fontId="8" fillId="0" borderId="0">
      <alignment horizontal="right" vertical="center"/>
    </xf>
    <xf numFmtId="0" fontId="18" fillId="0" borderId="0" applyAlignment="0">
      <alignment horizontal="centerContinuous" vertical="center"/>
    </xf>
    <xf numFmtId="0" fontId="19" fillId="0" borderId="0" applyAlignment="0">
      <alignment horizontal="centerContinuous" vertical="center"/>
    </xf>
    <xf numFmtId="0" fontId="5" fillId="0" borderId="0">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166" fontId="46" fillId="0" borderId="0" applyFont="0" applyFill="0" applyBorder="0" applyAlignment="0" applyProtection="0"/>
    <xf numFmtId="0" fontId="3" fillId="0" borderId="0"/>
    <xf numFmtId="0" fontId="3" fillId="0" borderId="0"/>
    <xf numFmtId="0" fontId="3" fillId="0" borderId="0"/>
    <xf numFmtId="0" fontId="3" fillId="0" borderId="0"/>
    <xf numFmtId="166"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0" fontId="3" fillId="0" borderId="0"/>
    <xf numFmtId="43" fontId="5"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806">
    <xf numFmtId="0" fontId="0" fillId="0" borderId="0" xfId="0"/>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horizontal="justify" vertical="center"/>
    </xf>
    <xf numFmtId="0" fontId="6" fillId="0" borderId="0" xfId="0" applyFont="1" applyAlignment="1">
      <alignment vertical="top"/>
    </xf>
    <xf numFmtId="0" fontId="10" fillId="0" borderId="0" xfId="0" applyFont="1"/>
    <xf numFmtId="0" fontId="4" fillId="0" borderId="0" xfId="0" applyFont="1"/>
    <xf numFmtId="1" fontId="9" fillId="0" borderId="0" xfId="0" applyNumberFormat="1" applyFont="1" applyAlignment="1">
      <alignment horizontal="center" vertical="center"/>
    </xf>
    <xf numFmtId="0" fontId="5" fillId="0" borderId="0" xfId="0" applyFont="1"/>
    <xf numFmtId="0" fontId="0" fillId="0" borderId="0" xfId="0" applyAlignment="1">
      <alignment horizontal="center" vertical="center"/>
    </xf>
    <xf numFmtId="0" fontId="4" fillId="0" borderId="0" xfId="0" applyFont="1" applyAlignment="1">
      <alignment vertical="center"/>
    </xf>
    <xf numFmtId="0" fontId="10" fillId="0" borderId="0" xfId="0" applyFont="1" applyAlignment="1">
      <alignment vertical="center"/>
    </xf>
    <xf numFmtId="0" fontId="5" fillId="0" borderId="0" xfId="0" applyFont="1" applyAlignment="1">
      <alignment horizontal="justify" vertical="top"/>
    </xf>
    <xf numFmtId="0" fontId="0" fillId="0" borderId="0" xfId="0" applyAlignment="1">
      <alignment vertical="top"/>
    </xf>
    <xf numFmtId="0" fontId="17" fillId="0" borderId="0" xfId="0" applyFont="1" applyAlignment="1">
      <alignment vertical="center"/>
    </xf>
    <xf numFmtId="0" fontId="8" fillId="0" borderId="0" xfId="0" applyFont="1" applyAlignment="1">
      <alignment vertical="center" readingOrder="1"/>
    </xf>
    <xf numFmtId="0" fontId="23" fillId="0" borderId="0" xfId="0" applyFont="1" applyAlignment="1">
      <alignment vertical="center"/>
    </xf>
    <xf numFmtId="0" fontId="23" fillId="0" borderId="0" xfId="0" applyFont="1" applyAlignment="1">
      <alignment horizontal="center" vertical="center"/>
    </xf>
    <xf numFmtId="0" fontId="8" fillId="0" borderId="0" xfId="0" applyFont="1" applyAlignment="1">
      <alignment vertical="center"/>
    </xf>
    <xf numFmtId="0" fontId="28" fillId="0" borderId="0" xfId="34" applyFont="1" applyAlignment="1">
      <alignment horizontal="center" vertical="center"/>
    </xf>
    <xf numFmtId="0" fontId="5" fillId="0" borderId="0" xfId="34"/>
    <xf numFmtId="0" fontId="29" fillId="0" borderId="0" xfId="34" applyFont="1" applyAlignment="1">
      <alignment horizontal="center" vertical="center" readingOrder="1"/>
    </xf>
    <xf numFmtId="0" fontId="30" fillId="0" borderId="0" xfId="34" applyFont="1" applyAlignment="1">
      <alignment horizontal="center" vertical="center"/>
    </xf>
    <xf numFmtId="0" fontId="8" fillId="0" borderId="0" xfId="12">
      <alignment horizontal="right" vertical="center"/>
    </xf>
    <xf numFmtId="0" fontId="0" fillId="0" borderId="0" xfId="0" applyAlignment="1">
      <alignment horizontal="centerContinuous" vertical="center"/>
    </xf>
    <xf numFmtId="0" fontId="4" fillId="0" borderId="0" xfId="13" applyFont="1">
      <alignment horizontal="left" vertical="center"/>
    </xf>
    <xf numFmtId="0" fontId="8" fillId="0" borderId="0" xfId="0" applyFont="1" applyAlignment="1">
      <alignment horizontal="right" vertical="center"/>
    </xf>
    <xf numFmtId="0" fontId="5" fillId="0" borderId="0" xfId="0" applyFont="1" applyAlignment="1">
      <alignment vertical="center"/>
    </xf>
    <xf numFmtId="0" fontId="4" fillId="0" borderId="0" xfId="0" applyFont="1" applyAlignment="1">
      <alignment horizontal="left" vertical="center" readingOrder="1"/>
    </xf>
    <xf numFmtId="0" fontId="31" fillId="0" borderId="0" xfId="0" applyFont="1" applyAlignment="1">
      <alignment vertical="center"/>
    </xf>
    <xf numFmtId="0" fontId="31" fillId="0" borderId="0" xfId="0" applyFont="1" applyAlignment="1">
      <alignment vertical="center" readingOrder="2"/>
    </xf>
    <xf numFmtId="0" fontId="4" fillId="0" borderId="0" xfId="0" applyFont="1" applyAlignment="1">
      <alignment horizontal="left" vertical="center"/>
    </xf>
    <xf numFmtId="0" fontId="32" fillId="0" borderId="0" xfId="34" applyFont="1" applyAlignment="1">
      <alignment vertical="center"/>
    </xf>
    <xf numFmtId="0" fontId="31" fillId="0" borderId="0" xfId="34" applyFont="1" applyAlignment="1">
      <alignment vertical="center"/>
    </xf>
    <xf numFmtId="0" fontId="5" fillId="0" borderId="0" xfId="34" applyAlignment="1">
      <alignment vertical="center"/>
    </xf>
    <xf numFmtId="0" fontId="4" fillId="0" borderId="0" xfId="34" applyFont="1" applyAlignment="1">
      <alignment horizontal="left" vertical="center"/>
    </xf>
    <xf numFmtId="0" fontId="10" fillId="0" borderId="0" xfId="34" applyFont="1" applyAlignment="1">
      <alignment vertical="center"/>
    </xf>
    <xf numFmtId="0" fontId="5" fillId="0" borderId="0" xfId="34" applyAlignment="1">
      <alignment horizontal="center" vertical="center"/>
    </xf>
    <xf numFmtId="1" fontId="9" fillId="0" borderId="0" xfId="34" applyNumberFormat="1" applyFont="1" applyAlignment="1">
      <alignment horizontal="center" vertical="center"/>
    </xf>
    <xf numFmtId="0" fontId="32" fillId="0" borderId="0" xfId="0" applyFont="1" applyAlignment="1">
      <alignment vertical="center"/>
    </xf>
    <xf numFmtId="0" fontId="8" fillId="3" borderId="0" xfId="0" applyFont="1" applyFill="1" applyAlignment="1">
      <alignment horizontal="right" vertical="center"/>
    </xf>
    <xf numFmtId="0" fontId="5" fillId="3" borderId="0" xfId="0" applyFont="1" applyFill="1" applyAlignment="1">
      <alignment horizontal="center" vertical="center"/>
    </xf>
    <xf numFmtId="0" fontId="22" fillId="0" borderId="0" xfId="0" applyFont="1" applyAlignment="1">
      <alignment horizontal="center" vertical="center"/>
    </xf>
    <xf numFmtId="0" fontId="23" fillId="4" borderId="14" xfId="6" applyFont="1" applyFill="1" applyBorder="1">
      <alignment horizontal="center" vertical="center" wrapText="1"/>
    </xf>
    <xf numFmtId="0" fontId="8" fillId="0" borderId="0" xfId="2" applyFont="1" applyAlignment="1">
      <alignment horizontal="right" vertical="center" readingOrder="2"/>
    </xf>
    <xf numFmtId="0" fontId="4" fillId="3" borderId="0" xfId="0" applyFont="1" applyFill="1" applyAlignment="1">
      <alignment horizontal="left" vertical="center" readingOrder="1"/>
    </xf>
    <xf numFmtId="0" fontId="8" fillId="3" borderId="20" xfId="12" applyFill="1" applyBorder="1">
      <alignment horizontal="right" vertical="center"/>
    </xf>
    <xf numFmtId="0" fontId="8" fillId="0" borderId="0" xfId="0" applyFont="1" applyAlignment="1">
      <alignment horizontal="center" vertical="center"/>
    </xf>
    <xf numFmtId="0" fontId="36" fillId="0" borderId="0" xfId="0" applyFont="1" applyAlignment="1">
      <alignment horizontal="center"/>
    </xf>
    <xf numFmtId="0" fontId="8" fillId="3" borderId="10" xfId="0" applyFont="1" applyFill="1" applyBorder="1" applyAlignment="1">
      <alignment horizontal="right" vertical="center"/>
    </xf>
    <xf numFmtId="0" fontId="0" fillId="3" borderId="10" xfId="0" applyFill="1" applyBorder="1" applyAlignment="1">
      <alignment horizontal="center" vertical="center"/>
    </xf>
    <xf numFmtId="0" fontId="4" fillId="3" borderId="10" xfId="0" applyFont="1" applyFill="1" applyBorder="1" applyAlignment="1">
      <alignment horizontal="left" vertical="center"/>
    </xf>
    <xf numFmtId="0" fontId="4" fillId="4" borderId="14" xfId="0" applyFont="1" applyFill="1" applyBorder="1" applyAlignment="1">
      <alignment horizontal="center" vertical="center"/>
    </xf>
    <xf numFmtId="1" fontId="4" fillId="0" borderId="0" xfId="0" applyNumberFormat="1" applyFont="1" applyAlignment="1">
      <alignment horizontal="center" vertical="center"/>
    </xf>
    <xf numFmtId="0" fontId="5" fillId="5" borderId="0" xfId="0" applyFont="1" applyFill="1"/>
    <xf numFmtId="167" fontId="5" fillId="0" borderId="0" xfId="0" applyNumberFormat="1" applyFont="1"/>
    <xf numFmtId="3" fontId="4" fillId="3" borderId="14" xfId="0" applyNumberFormat="1" applyFont="1" applyFill="1" applyBorder="1" applyAlignment="1">
      <alignment horizontal="right" vertical="center" indent="1"/>
    </xf>
    <xf numFmtId="0" fontId="5" fillId="3" borderId="13" xfId="0" applyFont="1" applyFill="1" applyBorder="1" applyAlignment="1">
      <alignment horizontal="right" vertical="center" indent="1"/>
    </xf>
    <xf numFmtId="3" fontId="5" fillId="4" borderId="7" xfId="17" applyNumberFormat="1" applyFont="1" applyFill="1" applyBorder="1">
      <alignment horizontal="right" vertical="center" indent="1"/>
    </xf>
    <xf numFmtId="0" fontId="0" fillId="0" borderId="0" xfId="0" applyAlignment="1">
      <alignment wrapText="1"/>
    </xf>
    <xf numFmtId="0" fontId="5" fillId="3" borderId="20" xfId="34" applyFill="1" applyBorder="1" applyAlignment="1">
      <alignment horizontal="centerContinuous" vertical="center"/>
    </xf>
    <xf numFmtId="0" fontId="5" fillId="3" borderId="20" xfId="34" applyFill="1" applyBorder="1"/>
    <xf numFmtId="0" fontId="15" fillId="0" borderId="12" xfId="34" applyFont="1" applyBorder="1" applyAlignment="1">
      <alignment horizontal="center" vertical="center"/>
    </xf>
    <xf numFmtId="0" fontId="33" fillId="4" borderId="12" xfId="34" applyFont="1" applyFill="1" applyBorder="1" applyAlignment="1">
      <alignment horizontal="center" vertical="center"/>
    </xf>
    <xf numFmtId="0" fontId="15" fillId="4" borderId="12" xfId="34" applyFont="1" applyFill="1" applyBorder="1" applyAlignment="1">
      <alignment horizontal="center" vertical="center"/>
    </xf>
    <xf numFmtId="0" fontId="15" fillId="3" borderId="21" xfId="34" applyFont="1" applyFill="1" applyBorder="1" applyAlignment="1">
      <alignment horizontal="center" vertical="center"/>
    </xf>
    <xf numFmtId="0" fontId="33" fillId="4" borderId="21" xfId="34" applyFont="1" applyFill="1" applyBorder="1" applyAlignment="1">
      <alignment horizontal="center" vertical="center"/>
    </xf>
    <xf numFmtId="0" fontId="15" fillId="4" borderId="21" xfId="34" applyFont="1" applyFill="1" applyBorder="1" applyAlignment="1">
      <alignment horizontal="center" vertical="center"/>
    </xf>
    <xf numFmtId="0" fontId="15" fillId="0" borderId="11" xfId="34" applyFont="1" applyBorder="1" applyAlignment="1">
      <alignment horizontal="center" vertical="center"/>
    </xf>
    <xf numFmtId="0" fontId="33" fillId="5" borderId="11" xfId="34" applyFont="1" applyFill="1" applyBorder="1" applyAlignment="1">
      <alignment horizontal="center" vertical="center"/>
    </xf>
    <xf numFmtId="0" fontId="15" fillId="5" borderId="11" xfId="34" applyFont="1" applyFill="1" applyBorder="1" applyAlignment="1">
      <alignment horizontal="center" vertical="center"/>
    </xf>
    <xf numFmtId="0" fontId="33" fillId="5" borderId="12" xfId="34" applyFont="1" applyFill="1" applyBorder="1" applyAlignment="1">
      <alignment horizontal="center" vertical="center"/>
    </xf>
    <xf numFmtId="0" fontId="15" fillId="5" borderId="12" xfId="34" applyFont="1" applyFill="1" applyBorder="1" applyAlignment="1">
      <alignment horizontal="center" vertical="center"/>
    </xf>
    <xf numFmtId="0" fontId="33" fillId="0" borderId="11" xfId="34" applyFont="1" applyBorder="1" applyAlignment="1">
      <alignment horizontal="center" vertical="center"/>
    </xf>
    <xf numFmtId="0" fontId="33" fillId="0" borderId="12" xfId="34" applyFont="1" applyBorder="1" applyAlignment="1">
      <alignment horizontal="center" vertical="center"/>
    </xf>
    <xf numFmtId="0" fontId="33" fillId="5" borderId="27" xfId="34" applyFont="1" applyFill="1" applyBorder="1" applyAlignment="1">
      <alignment horizontal="center" vertical="center"/>
    </xf>
    <xf numFmtId="0" fontId="15" fillId="5" borderId="27" xfId="34" applyFont="1" applyFill="1" applyBorder="1" applyAlignment="1">
      <alignment horizontal="center" vertical="center"/>
    </xf>
    <xf numFmtId="0" fontId="33" fillId="0" borderId="21" xfId="34" applyFont="1" applyBorder="1" applyAlignment="1">
      <alignment horizontal="center" vertical="center"/>
    </xf>
    <xf numFmtId="0" fontId="15" fillId="0" borderId="21" xfId="34" applyFont="1" applyBorder="1" applyAlignment="1">
      <alignment horizontal="center" vertical="center"/>
    </xf>
    <xf numFmtId="0" fontId="33" fillId="0" borderId="22" xfId="34" applyFont="1" applyBorder="1" applyAlignment="1">
      <alignment horizontal="center" vertical="center"/>
    </xf>
    <xf numFmtId="0" fontId="15" fillId="0" borderId="22" xfId="34" applyFont="1" applyBorder="1" applyAlignment="1">
      <alignment horizontal="center" vertical="center"/>
    </xf>
    <xf numFmtId="0" fontId="33" fillId="5" borderId="22" xfId="34" applyFont="1" applyFill="1" applyBorder="1" applyAlignment="1">
      <alignment horizontal="center" vertical="center"/>
    </xf>
    <xf numFmtId="0" fontId="15" fillId="5" borderId="22" xfId="34" applyFont="1" applyFill="1" applyBorder="1" applyAlignment="1">
      <alignment horizontal="center" vertical="center"/>
    </xf>
    <xf numFmtId="0" fontId="33" fillId="0" borderId="23" xfId="34" applyFont="1" applyBorder="1" applyAlignment="1">
      <alignment horizontal="center" vertical="center"/>
    </xf>
    <xf numFmtId="0" fontId="15" fillId="0" borderId="23" xfId="34" applyFont="1" applyBorder="1" applyAlignment="1">
      <alignment horizontal="center" vertical="center"/>
    </xf>
    <xf numFmtId="0" fontId="15" fillId="0" borderId="24" xfId="34" applyFont="1" applyBorder="1" applyAlignment="1">
      <alignment horizontal="center" vertical="center"/>
    </xf>
    <xf numFmtId="0" fontId="4" fillId="0" borderId="0" xfId="34" applyFont="1" applyAlignment="1">
      <alignment horizontal="center"/>
    </xf>
    <xf numFmtId="0" fontId="16" fillId="0" borderId="0" xfId="34" applyFont="1" applyAlignment="1">
      <alignment horizontal="center"/>
    </xf>
    <xf numFmtId="0" fontId="38" fillId="0" borderId="0" xfId="0" applyFont="1" applyAlignment="1">
      <alignment horizontal="center"/>
    </xf>
    <xf numFmtId="0" fontId="39" fillId="0" borderId="0" xfId="0" applyFont="1" applyAlignment="1">
      <alignment vertical="top"/>
    </xf>
    <xf numFmtId="0" fontId="4" fillId="4" borderId="14" xfId="0" applyFont="1" applyFill="1" applyBorder="1" applyAlignment="1">
      <alignment horizontal="center" vertical="center" wrapText="1"/>
    </xf>
    <xf numFmtId="0" fontId="5" fillId="0" borderId="0" xfId="0" applyFont="1" applyAlignment="1">
      <alignment wrapText="1"/>
    </xf>
    <xf numFmtId="3" fontId="4" fillId="4" borderId="14" xfId="17" applyNumberFormat="1" applyFont="1" applyFill="1" applyBorder="1">
      <alignment horizontal="right" vertical="center" indent="1"/>
    </xf>
    <xf numFmtId="0" fontId="15" fillId="3" borderId="0" xfId="0" applyFont="1" applyFill="1" applyAlignment="1">
      <alignment horizontal="left" vertical="center"/>
    </xf>
    <xf numFmtId="0" fontId="8" fillId="4" borderId="0" xfId="16" applyFill="1" applyBorder="1" applyAlignment="1">
      <alignment horizontal="center" vertical="center" wrapText="1" readingOrder="2"/>
    </xf>
    <xf numFmtId="3" fontId="16" fillId="4" borderId="0" xfId="6" applyNumberFormat="1" applyFont="1" applyFill="1" applyBorder="1" applyAlignment="1">
      <alignment horizontal="left" vertical="center" wrapText="1" indent="1"/>
    </xf>
    <xf numFmtId="1" fontId="4" fillId="4" borderId="0" xfId="4" applyFont="1" applyFill="1" applyBorder="1" applyAlignment="1">
      <alignment horizontal="center" vertical="center" wrapText="1"/>
    </xf>
    <xf numFmtId="0" fontId="32" fillId="0" borderId="0" xfId="34" applyFont="1"/>
    <xf numFmtId="0" fontId="10" fillId="0" borderId="0" xfId="34" applyFont="1"/>
    <xf numFmtId="0" fontId="4" fillId="0" borderId="0" xfId="34" applyFont="1"/>
    <xf numFmtId="0" fontId="5" fillId="0" borderId="0" xfId="34" applyAlignment="1">
      <alignment horizontal="center"/>
    </xf>
    <xf numFmtId="0" fontId="8" fillId="3" borderId="10" xfId="34" applyFont="1" applyFill="1" applyBorder="1" applyAlignment="1">
      <alignment horizontal="right" vertical="center"/>
    </xf>
    <xf numFmtId="0" fontId="4" fillId="3" borderId="10" xfId="34" applyFont="1" applyFill="1" applyBorder="1" applyAlignment="1">
      <alignment vertical="center"/>
    </xf>
    <xf numFmtId="0" fontId="5" fillId="0" borderId="0" xfId="0" applyFont="1" applyAlignment="1">
      <alignment horizontal="right" vertical="center"/>
    </xf>
    <xf numFmtId="0" fontId="42" fillId="0" borderId="0" xfId="0" applyFont="1" applyAlignment="1">
      <alignment horizontal="left" vertical="center"/>
    </xf>
    <xf numFmtId="0" fontId="36" fillId="0" borderId="0" xfId="34" applyFont="1" applyAlignment="1">
      <alignment vertical="center"/>
    </xf>
    <xf numFmtId="0" fontId="36" fillId="0" borderId="0" xfId="34" applyFont="1" applyAlignment="1">
      <alignment wrapText="1"/>
    </xf>
    <xf numFmtId="0" fontId="43" fillId="0" borderId="0" xfId="0" applyFont="1" applyAlignment="1">
      <alignment horizontal="right" vertical="center" readingOrder="1"/>
    </xf>
    <xf numFmtId="0" fontId="43" fillId="0" borderId="0" xfId="0" applyFont="1" applyAlignment="1">
      <alignment horizontal="center" vertical="center"/>
    </xf>
    <xf numFmtId="0" fontId="43" fillId="0" borderId="0" xfId="0" applyFont="1" applyAlignment="1">
      <alignment vertical="center"/>
    </xf>
    <xf numFmtId="1" fontId="9" fillId="0" borderId="0" xfId="34" applyNumberFormat="1" applyFont="1" applyAlignment="1">
      <alignment horizontal="center" vertical="center" wrapText="1"/>
    </xf>
    <xf numFmtId="0" fontId="11" fillId="0" borderId="16" xfId="15" applyFont="1" applyBorder="1" applyAlignment="1">
      <alignment horizontal="center" vertical="center"/>
    </xf>
    <xf numFmtId="0" fontId="16" fillId="0" borderId="16" xfId="15" applyFont="1" applyBorder="1" applyAlignment="1">
      <alignment horizontal="center" vertical="center"/>
    </xf>
    <xf numFmtId="0" fontId="16" fillId="5" borderId="25" xfId="15" applyFont="1" applyFill="1" applyBorder="1" applyAlignment="1">
      <alignment horizontal="center" vertical="center"/>
    </xf>
    <xf numFmtId="0" fontId="16" fillId="0" borderId="26" xfId="15" applyFont="1" applyBorder="1" applyAlignment="1">
      <alignment horizontal="center" vertical="center"/>
    </xf>
    <xf numFmtId="0" fontId="11" fillId="0" borderId="26" xfId="15" applyFont="1" applyBorder="1" applyAlignment="1">
      <alignment horizontal="center" vertical="center"/>
    </xf>
    <xf numFmtId="0" fontId="11" fillId="5" borderId="25" xfId="15" applyFont="1" applyFill="1" applyBorder="1" applyAlignment="1">
      <alignment horizontal="center" vertical="center"/>
    </xf>
    <xf numFmtId="0" fontId="11" fillId="5" borderId="14" xfId="15" applyFont="1" applyFill="1" applyBorder="1" applyAlignment="1">
      <alignment horizontal="center" vertical="center"/>
    </xf>
    <xf numFmtId="0" fontId="16" fillId="5" borderId="14" xfId="15" applyFont="1" applyFill="1" applyBorder="1" applyAlignment="1">
      <alignment horizontal="center" vertical="center"/>
    </xf>
    <xf numFmtId="0" fontId="16" fillId="0" borderId="14" xfId="15" applyFont="1" applyBorder="1" applyAlignment="1">
      <alignment horizontal="center" vertical="center"/>
    </xf>
    <xf numFmtId="0" fontId="11" fillId="0" borderId="14" xfId="15" applyFont="1" applyBorder="1" applyAlignment="1">
      <alignment horizontal="center" vertical="center"/>
    </xf>
    <xf numFmtId="0" fontId="11" fillId="5" borderId="16" xfId="15" applyFont="1" applyFill="1" applyBorder="1" applyAlignment="1">
      <alignment horizontal="center" vertical="center"/>
    </xf>
    <xf numFmtId="0" fontId="16" fillId="5" borderId="16" xfId="15" applyFont="1" applyFill="1" applyBorder="1" applyAlignment="1">
      <alignment horizontal="center" vertical="center"/>
    </xf>
    <xf numFmtId="0" fontId="16" fillId="4" borderId="14" xfId="15" applyFont="1" applyFill="1" applyBorder="1" applyAlignment="1">
      <alignment horizontal="center" vertical="center"/>
    </xf>
    <xf numFmtId="0" fontId="11" fillId="4" borderId="14" xfId="15" applyFont="1" applyFill="1" applyBorder="1" applyAlignment="1">
      <alignment horizontal="center" vertical="center"/>
    </xf>
    <xf numFmtId="0" fontId="16" fillId="4" borderId="34" xfId="15" applyFont="1" applyFill="1" applyBorder="1" applyAlignment="1">
      <alignment horizontal="center" vertical="center"/>
    </xf>
    <xf numFmtId="0" fontId="16" fillId="4" borderId="16" xfId="34" applyFont="1" applyFill="1" applyBorder="1" applyAlignment="1">
      <alignment horizontal="center" vertical="top"/>
    </xf>
    <xf numFmtId="0" fontId="23" fillId="4" borderId="35" xfId="34" applyFont="1" applyFill="1" applyBorder="1" applyAlignment="1">
      <alignment horizontal="center"/>
    </xf>
    <xf numFmtId="0" fontId="45" fillId="4" borderId="16" xfId="0" applyFont="1" applyFill="1" applyBorder="1" applyAlignment="1">
      <alignment horizontal="center" vertical="top" wrapText="1"/>
    </xf>
    <xf numFmtId="0" fontId="43" fillId="4" borderId="15" xfId="0" applyFont="1" applyFill="1" applyBorder="1" applyAlignment="1">
      <alignment horizontal="center" wrapText="1"/>
    </xf>
    <xf numFmtId="3" fontId="4" fillId="0" borderId="14" xfId="0" applyNumberFormat="1" applyFont="1" applyBorder="1" applyAlignment="1">
      <alignment horizontal="right" vertical="center" indent="1"/>
    </xf>
    <xf numFmtId="3" fontId="4" fillId="4" borderId="14" xfId="0" applyNumberFormat="1" applyFont="1" applyFill="1" applyBorder="1" applyAlignment="1">
      <alignment horizontal="right" vertical="center" indent="1"/>
    </xf>
    <xf numFmtId="0" fontId="23" fillId="4" borderId="15" xfId="6" applyFont="1" applyFill="1" applyBorder="1" applyAlignment="1">
      <alignment horizontal="center" wrapText="1"/>
    </xf>
    <xf numFmtId="0" fontId="16" fillId="4" borderId="16" xfId="6" applyFont="1" applyFill="1" applyBorder="1" applyAlignment="1">
      <alignment horizontal="center" vertical="top" wrapText="1"/>
    </xf>
    <xf numFmtId="167" fontId="5" fillId="0" borderId="11" xfId="34" applyNumberFormat="1" applyBorder="1" applyAlignment="1">
      <alignment horizontal="right" vertical="center" indent="1"/>
    </xf>
    <xf numFmtId="167" fontId="5" fillId="0" borderId="12" xfId="34" applyNumberFormat="1" applyBorder="1" applyAlignment="1">
      <alignment horizontal="right" vertical="center" indent="1"/>
    </xf>
    <xf numFmtId="167" fontId="4" fillId="0" borderId="34" xfId="15" applyNumberFormat="1" applyFont="1" applyBorder="1">
      <alignment horizontal="right" vertical="center" indent="1"/>
    </xf>
    <xf numFmtId="167" fontId="5" fillId="3" borderId="21" xfId="34" applyNumberFormat="1" applyFill="1" applyBorder="1" applyAlignment="1">
      <alignment horizontal="right" vertical="center" indent="1"/>
    </xf>
    <xf numFmtId="167" fontId="5" fillId="3" borderId="22" xfId="34" applyNumberFormat="1" applyFill="1" applyBorder="1" applyAlignment="1">
      <alignment horizontal="right" vertical="center" indent="1"/>
    </xf>
    <xf numFmtId="167" fontId="4" fillId="3" borderId="14" xfId="15" applyNumberFormat="1" applyFont="1" applyFill="1" applyBorder="1">
      <alignment horizontal="right" vertical="center" indent="1"/>
    </xf>
    <xf numFmtId="167" fontId="5" fillId="0" borderId="22" xfId="34" applyNumberFormat="1" applyBorder="1" applyAlignment="1">
      <alignment horizontal="right" vertical="center" indent="1"/>
    </xf>
    <xf numFmtId="167" fontId="4" fillId="0" borderId="15" xfId="15" applyNumberFormat="1" applyFont="1" applyBorder="1">
      <alignment horizontal="right" vertical="center" indent="1"/>
    </xf>
    <xf numFmtId="167" fontId="4" fillId="0" borderId="14" xfId="15" applyNumberFormat="1" applyFont="1" applyBorder="1">
      <alignment horizontal="right" vertical="center" indent="1"/>
    </xf>
    <xf numFmtId="167" fontId="5" fillId="0" borderId="21" xfId="34" applyNumberFormat="1" applyBorder="1" applyAlignment="1">
      <alignment horizontal="right" vertical="center" indent="1"/>
    </xf>
    <xf numFmtId="167" fontId="5" fillId="4" borderId="30" xfId="34" applyNumberFormat="1" applyFill="1" applyBorder="1" applyAlignment="1">
      <alignment horizontal="right" vertical="center" indent="1"/>
    </xf>
    <xf numFmtId="167" fontId="5" fillId="4" borderId="12" xfId="34" applyNumberFormat="1" applyFill="1" applyBorder="1" applyAlignment="1">
      <alignment horizontal="right" vertical="center" indent="1"/>
    </xf>
    <xf numFmtId="167" fontId="4" fillId="4" borderId="34" xfId="15" applyNumberFormat="1" applyFont="1" applyFill="1" applyBorder="1">
      <alignment horizontal="right" vertical="center" indent="1"/>
    </xf>
    <xf numFmtId="167" fontId="5" fillId="0" borderId="23" xfId="34" applyNumberFormat="1" applyBorder="1" applyAlignment="1">
      <alignment horizontal="right" vertical="center" indent="1"/>
    </xf>
    <xf numFmtId="167" fontId="4" fillId="0" borderId="26" xfId="15" applyNumberFormat="1" applyFont="1" applyBorder="1">
      <alignment horizontal="right" vertical="center" indent="1"/>
    </xf>
    <xf numFmtId="167" fontId="5" fillId="5" borderId="11" xfId="34" applyNumberFormat="1" applyFill="1" applyBorder="1" applyAlignment="1">
      <alignment horizontal="right" vertical="center" indent="1"/>
    </xf>
    <xf numFmtId="167" fontId="5" fillId="5" borderId="22" xfId="34" applyNumberFormat="1" applyFill="1" applyBorder="1" applyAlignment="1">
      <alignment horizontal="right" vertical="center" indent="1"/>
    </xf>
    <xf numFmtId="167" fontId="5" fillId="3" borderId="30" xfId="34" applyNumberFormat="1" applyFill="1" applyBorder="1" applyAlignment="1">
      <alignment horizontal="right" vertical="center" indent="1"/>
    </xf>
    <xf numFmtId="167" fontId="5" fillId="3" borderId="12" xfId="34" applyNumberFormat="1" applyFill="1" applyBorder="1" applyAlignment="1">
      <alignment horizontal="right" vertical="center" indent="1"/>
    </xf>
    <xf numFmtId="167" fontId="4" fillId="3" borderId="34" xfId="15" applyNumberFormat="1" applyFont="1" applyFill="1" applyBorder="1">
      <alignment horizontal="right" vertical="center" indent="1"/>
    </xf>
    <xf numFmtId="0" fontId="5" fillId="3" borderId="0" xfId="0" applyFont="1" applyFill="1"/>
    <xf numFmtId="167" fontId="5" fillId="3" borderId="0" xfId="0" applyNumberFormat="1" applyFont="1" applyFill="1"/>
    <xf numFmtId="0" fontId="11" fillId="0" borderId="34" xfId="15" applyFont="1" applyBorder="1" applyAlignment="1">
      <alignment horizontal="center" vertical="center"/>
    </xf>
    <xf numFmtId="0" fontId="11" fillId="4" borderId="34" xfId="15" applyFont="1" applyFill="1" applyBorder="1" applyAlignment="1">
      <alignment horizontal="center" vertical="center"/>
    </xf>
    <xf numFmtId="0" fontId="15" fillId="3" borderId="22" xfId="34" applyFont="1" applyFill="1" applyBorder="1" applyAlignment="1">
      <alignment horizontal="center" vertical="center"/>
    </xf>
    <xf numFmtId="0" fontId="11" fillId="3" borderId="14" xfId="15" applyFont="1" applyFill="1" applyBorder="1" applyAlignment="1">
      <alignment horizontal="center" vertical="center"/>
    </xf>
    <xf numFmtId="167" fontId="5" fillId="4" borderId="21" xfId="34" applyNumberFormat="1" applyFill="1" applyBorder="1" applyAlignment="1">
      <alignment horizontal="right" vertical="center" indent="1"/>
    </xf>
    <xf numFmtId="167" fontId="4" fillId="4" borderId="14" xfId="15" applyNumberFormat="1" applyFont="1" applyFill="1" applyBorder="1">
      <alignment horizontal="right" vertical="center" indent="1"/>
    </xf>
    <xf numFmtId="0" fontId="11" fillId="0" borderId="15" xfId="15" applyFont="1" applyBorder="1" applyAlignment="1">
      <alignment horizontal="center" vertical="center"/>
    </xf>
    <xf numFmtId="167" fontId="5" fillId="4" borderId="11" xfId="34" applyNumberFormat="1" applyFill="1" applyBorder="1" applyAlignment="1">
      <alignment horizontal="right" vertical="center" indent="1"/>
    </xf>
    <xf numFmtId="0" fontId="47" fillId="0" borderId="0" xfId="0" applyFont="1" applyAlignment="1">
      <alignment horizontal="center" vertical="center" wrapText="1"/>
    </xf>
    <xf numFmtId="0" fontId="48" fillId="0" borderId="0" xfId="0" applyFont="1" applyAlignment="1">
      <alignment vertical="center"/>
    </xf>
    <xf numFmtId="0" fontId="49" fillId="0" borderId="0" xfId="0" applyFont="1" applyAlignment="1">
      <alignment horizontal="center" vertical="center" wrapText="1"/>
    </xf>
    <xf numFmtId="0" fontId="5" fillId="0" borderId="0" xfId="0" applyFont="1" applyAlignment="1">
      <alignment horizontal="left" vertical="top" wrapText="1" indent="1"/>
    </xf>
    <xf numFmtId="0" fontId="5" fillId="0" borderId="0" xfId="0" applyFont="1" applyAlignment="1">
      <alignment horizontal="left" vertical="top" indent="1"/>
    </xf>
    <xf numFmtId="0" fontId="44" fillId="0" borderId="0" xfId="0" applyFont="1" applyAlignment="1">
      <alignment horizontal="left" vertical="top" wrapText="1" indent="1"/>
    </xf>
    <xf numFmtId="0" fontId="50" fillId="0" borderId="0" xfId="0" applyFont="1" applyAlignment="1">
      <alignment horizontal="right" vertical="top" wrapText="1" indent="1" readingOrder="2"/>
    </xf>
    <xf numFmtId="0" fontId="51" fillId="0" borderId="0" xfId="0" applyFont="1" applyAlignment="1">
      <alignment horizontal="right" vertical="top" indent="1"/>
    </xf>
    <xf numFmtId="3" fontId="5" fillId="0" borderId="31" xfId="0" applyNumberFormat="1" applyFont="1" applyBorder="1" applyAlignment="1">
      <alignment horizontal="right" vertical="center" indent="1"/>
    </xf>
    <xf numFmtId="3" fontId="5" fillId="5" borderId="7" xfId="0" applyNumberFormat="1" applyFont="1" applyFill="1" applyBorder="1" applyAlignment="1">
      <alignment horizontal="right" vertical="center" indent="1"/>
    </xf>
    <xf numFmtId="3" fontId="5" fillId="5" borderId="8" xfId="0" applyNumberFormat="1" applyFont="1" applyFill="1" applyBorder="1" applyAlignment="1">
      <alignment horizontal="right" vertical="center" indent="1"/>
    </xf>
    <xf numFmtId="3" fontId="10" fillId="4" borderId="20" xfId="17" applyNumberFormat="1" applyFill="1" applyBorder="1">
      <alignment horizontal="right" vertical="center" indent="1"/>
    </xf>
    <xf numFmtId="3" fontId="10" fillId="3" borderId="20" xfId="17" applyNumberFormat="1" applyFill="1" applyBorder="1">
      <alignment horizontal="right" vertical="center" indent="1"/>
    </xf>
    <xf numFmtId="3" fontId="5" fillId="0" borderId="42" xfId="17" applyNumberFormat="1" applyFont="1" applyBorder="1">
      <alignment horizontal="right" vertical="center" indent="1"/>
    </xf>
    <xf numFmtId="3" fontId="5" fillId="4" borderId="8" xfId="17" applyNumberFormat="1" applyFont="1" applyFill="1" applyBorder="1">
      <alignment horizontal="right" vertical="center" indent="1"/>
    </xf>
    <xf numFmtId="3" fontId="5" fillId="3" borderId="20" xfId="17" applyNumberFormat="1" applyFont="1" applyFill="1" applyBorder="1">
      <alignment horizontal="right" vertical="center" indent="1"/>
    </xf>
    <xf numFmtId="0" fontId="36" fillId="0" borderId="0" xfId="34" applyFont="1" applyAlignment="1">
      <alignment horizontal="center" vertical="center"/>
    </xf>
    <xf numFmtId="3" fontId="36" fillId="0" borderId="0" xfId="34" applyNumberFormat="1" applyFont="1" applyAlignment="1">
      <alignment wrapText="1"/>
    </xf>
    <xf numFmtId="0" fontId="5" fillId="3" borderId="0" xfId="34" applyFill="1" applyAlignment="1">
      <alignment horizontal="center" vertical="center"/>
    </xf>
    <xf numFmtId="0" fontId="5" fillId="3" borderId="0" xfId="34" applyFill="1" applyAlignment="1">
      <alignment horizontal="center"/>
    </xf>
    <xf numFmtId="0" fontId="4" fillId="3" borderId="44" xfId="16" applyFont="1" applyFill="1" applyBorder="1">
      <alignment horizontal="right" vertical="center" wrapText="1" indent="1" readingOrder="2"/>
    </xf>
    <xf numFmtId="3" fontId="10" fillId="3" borderId="44" xfId="17" applyNumberFormat="1" applyFill="1" applyBorder="1">
      <alignment horizontal="right" vertical="center" indent="1"/>
    </xf>
    <xf numFmtId="0" fontId="11" fillId="6" borderId="45" xfId="0" applyFont="1" applyFill="1" applyBorder="1" applyAlignment="1">
      <alignment horizontal="left" vertical="center" wrapText="1" indent="1" readingOrder="1"/>
    </xf>
    <xf numFmtId="0" fontId="4" fillId="4" borderId="46" xfId="16" applyFont="1" applyFill="1" applyBorder="1">
      <alignment horizontal="right" vertical="center" wrapText="1" indent="1" readingOrder="2"/>
    </xf>
    <xf numFmtId="3" fontId="10" fillId="4" borderId="46" xfId="17" applyNumberFormat="1" applyFill="1" applyBorder="1">
      <alignment horizontal="right" vertical="center" indent="1"/>
    </xf>
    <xf numFmtId="0" fontId="11" fillId="5" borderId="47" xfId="0" applyFont="1" applyFill="1" applyBorder="1" applyAlignment="1">
      <alignment horizontal="left" vertical="center" wrapText="1" indent="1" readingOrder="1"/>
    </xf>
    <xf numFmtId="0" fontId="4" fillId="3" borderId="46" xfId="16" applyFont="1" applyFill="1" applyBorder="1">
      <alignment horizontal="right" vertical="center" wrapText="1" indent="1" readingOrder="2"/>
    </xf>
    <xf numFmtId="0" fontId="11" fillId="6" borderId="47" xfId="0" applyFont="1" applyFill="1" applyBorder="1" applyAlignment="1">
      <alignment horizontal="left" vertical="center" wrapText="1" indent="1" readingOrder="1"/>
    </xf>
    <xf numFmtId="3" fontId="5" fillId="3" borderId="57" xfId="17" applyNumberFormat="1" applyFont="1" applyFill="1" applyBorder="1">
      <alignment horizontal="right" vertical="center" indent="1"/>
    </xf>
    <xf numFmtId="0" fontId="11" fillId="3" borderId="44" xfId="18" applyFont="1" applyFill="1" applyBorder="1">
      <alignment horizontal="left" vertical="center" wrapText="1" indent="1"/>
    </xf>
    <xf numFmtId="0" fontId="4" fillId="4" borderId="57" xfId="16" applyFont="1" applyFill="1" applyBorder="1">
      <alignment horizontal="right" vertical="center" wrapText="1" indent="1" readingOrder="2"/>
    </xf>
    <xf numFmtId="3" fontId="5" fillId="4" borderId="57" xfId="17" applyNumberFormat="1" applyFont="1" applyFill="1" applyBorder="1">
      <alignment horizontal="right" vertical="center" indent="1"/>
    </xf>
    <xf numFmtId="0" fontId="11" fillId="4" borderId="57" xfId="18" applyFont="1" applyFill="1" applyBorder="1">
      <alignment horizontal="left" vertical="center" wrapText="1" indent="1"/>
    </xf>
    <xf numFmtId="0" fontId="4" fillId="4" borderId="20" xfId="16" applyFont="1" applyFill="1" applyBorder="1">
      <alignment horizontal="right" vertical="center" wrapText="1" indent="1" readingOrder="2"/>
    </xf>
    <xf numFmtId="3" fontId="5" fillId="4" borderId="20" xfId="17" applyNumberFormat="1" applyFont="1" applyFill="1" applyBorder="1">
      <alignment horizontal="right" vertical="center" indent="1"/>
    </xf>
    <xf numFmtId="0" fontId="11" fillId="4" borderId="20" xfId="18" applyFont="1" applyFill="1" applyBorder="1">
      <alignment horizontal="left" vertical="center" wrapText="1" indent="1"/>
    </xf>
    <xf numFmtId="0" fontId="4" fillId="3" borderId="20" xfId="16" applyFont="1" applyFill="1" applyBorder="1">
      <alignment horizontal="right" vertical="center" wrapText="1" indent="1" readingOrder="2"/>
    </xf>
    <xf numFmtId="0" fontId="11" fillId="3" borderId="20" xfId="18" applyFont="1" applyFill="1" applyBorder="1">
      <alignment horizontal="left" vertical="center" wrapText="1" indent="1"/>
    </xf>
    <xf numFmtId="3" fontId="4" fillId="3" borderId="57" xfId="17" applyNumberFormat="1" applyFont="1" applyFill="1" applyBorder="1">
      <alignment horizontal="right" vertical="center" indent="1"/>
    </xf>
    <xf numFmtId="3" fontId="4" fillId="4" borderId="57" xfId="17" applyNumberFormat="1" applyFont="1" applyFill="1" applyBorder="1">
      <alignment horizontal="right" vertical="center" indent="1"/>
    </xf>
    <xf numFmtId="0" fontId="11" fillId="5" borderId="20" xfId="0" applyFont="1" applyFill="1" applyBorder="1" applyAlignment="1">
      <alignment horizontal="left" vertical="center" wrapText="1" indent="1" readingOrder="1"/>
    </xf>
    <xf numFmtId="0" fontId="11" fillId="6" borderId="20" xfId="0" applyFont="1" applyFill="1" applyBorder="1" applyAlignment="1">
      <alignment horizontal="left" vertical="center" wrapText="1" indent="1" readingOrder="1"/>
    </xf>
    <xf numFmtId="3" fontId="4" fillId="3" borderId="48" xfId="17" applyNumberFormat="1" applyFont="1" applyFill="1" applyBorder="1">
      <alignment horizontal="right" vertical="center" indent="1"/>
    </xf>
    <xf numFmtId="3" fontId="4" fillId="4" borderId="16" xfId="17" applyNumberFormat="1" applyFont="1" applyFill="1" applyBorder="1">
      <alignment horizontal="right" vertical="center" indent="1"/>
    </xf>
    <xf numFmtId="0" fontId="43" fillId="0" borderId="44" xfId="0" applyFont="1" applyBorder="1" applyAlignment="1">
      <alignment horizontal="right" vertical="center" indent="1"/>
    </xf>
    <xf numFmtId="0" fontId="45" fillId="0" borderId="44" xfId="0" applyFont="1" applyBorder="1" applyAlignment="1">
      <alignment horizontal="left" vertical="center" wrapText="1" indent="1"/>
    </xf>
    <xf numFmtId="0" fontId="43" fillId="4" borderId="58" xfId="0" applyFont="1" applyFill="1" applyBorder="1" applyAlignment="1">
      <alignment horizontal="right" vertical="center" indent="1"/>
    </xf>
    <xf numFmtId="0" fontId="45" fillId="4" borderId="58" xfId="0" applyFont="1" applyFill="1" applyBorder="1" applyAlignment="1">
      <alignment horizontal="left" vertical="center" wrapText="1" indent="1"/>
    </xf>
    <xf numFmtId="0" fontId="43" fillId="0" borderId="14" xfId="0" applyFont="1" applyBorder="1" applyAlignment="1">
      <alignment horizontal="right" vertical="center" indent="1"/>
    </xf>
    <xf numFmtId="0" fontId="45" fillId="0" borderId="14" xfId="0" applyFont="1" applyBorder="1" applyAlignment="1">
      <alignment horizontal="left" vertical="center" wrapText="1" indent="1"/>
    </xf>
    <xf numFmtId="0" fontId="43" fillId="4" borderId="57" xfId="0" applyFont="1" applyFill="1" applyBorder="1" applyAlignment="1">
      <alignment horizontal="right" vertical="center" indent="1"/>
    </xf>
    <xf numFmtId="0" fontId="45" fillId="4" borderId="57" xfId="0" applyFont="1" applyFill="1" applyBorder="1" applyAlignment="1">
      <alignment horizontal="left" vertical="center" wrapText="1" indent="1"/>
    </xf>
    <xf numFmtId="0" fontId="43" fillId="3" borderId="46" xfId="0" applyFont="1" applyFill="1" applyBorder="1" applyAlignment="1">
      <alignment horizontal="right" vertical="center" indent="1"/>
    </xf>
    <xf numFmtId="0" fontId="45" fillId="3" borderId="46" xfId="0" applyFont="1" applyFill="1" applyBorder="1" applyAlignment="1">
      <alignment horizontal="left" vertical="center" wrapText="1" indent="1"/>
    </xf>
    <xf numFmtId="0" fontId="43" fillId="4" borderId="48" xfId="0" applyFont="1" applyFill="1" applyBorder="1" applyAlignment="1">
      <alignment horizontal="right" vertical="center" indent="1"/>
    </xf>
    <xf numFmtId="0" fontId="43" fillId="3" borderId="16" xfId="0" applyFont="1" applyFill="1" applyBorder="1" applyAlignment="1">
      <alignment horizontal="right" vertical="center" indent="1"/>
    </xf>
    <xf numFmtId="0" fontId="11" fillId="3" borderId="16" xfId="0" applyFont="1" applyFill="1" applyBorder="1" applyAlignment="1">
      <alignment horizontal="left" vertical="center" wrapText="1" indent="1"/>
    </xf>
    <xf numFmtId="0" fontId="11" fillId="3" borderId="57" xfId="18" applyFont="1" applyFill="1" applyBorder="1" applyAlignment="1">
      <alignment horizontal="left" vertical="center" wrapText="1"/>
    </xf>
    <xf numFmtId="0" fontId="11" fillId="4" borderId="57" xfId="18" applyFont="1" applyFill="1" applyBorder="1" applyAlignment="1">
      <alignment horizontal="left" vertical="center" wrapText="1"/>
    </xf>
    <xf numFmtId="0" fontId="4" fillId="0" borderId="57" xfId="16" applyFont="1" applyFill="1" applyBorder="1">
      <alignment horizontal="right" vertical="center" wrapText="1" indent="1" readingOrder="2"/>
    </xf>
    <xf numFmtId="167" fontId="5" fillId="0" borderId="57" xfId="17" quotePrefix="1" applyNumberFormat="1" applyFont="1" applyBorder="1">
      <alignment horizontal="right" vertical="center" indent="1"/>
    </xf>
    <xf numFmtId="0" fontId="11" fillId="0" borderId="57" xfId="17" applyFont="1" applyBorder="1" applyAlignment="1">
      <alignment horizontal="left" vertical="center" indent="1"/>
    </xf>
    <xf numFmtId="0" fontId="4" fillId="4" borderId="44" xfId="16" applyFont="1" applyFill="1" applyBorder="1">
      <alignment horizontal="right" vertical="center" wrapText="1" indent="1" readingOrder="2"/>
    </xf>
    <xf numFmtId="167" fontId="5" fillId="4" borderId="57" xfId="17" quotePrefix="1" applyNumberFormat="1" applyFont="1" applyFill="1" applyBorder="1">
      <alignment horizontal="right" vertical="center" indent="1"/>
    </xf>
    <xf numFmtId="0" fontId="11" fillId="4" borderId="57" xfId="17" applyFont="1" applyFill="1" applyBorder="1" applyAlignment="1">
      <alignment horizontal="left" vertical="center" indent="1"/>
    </xf>
    <xf numFmtId="167" fontId="5" fillId="4" borderId="46" xfId="17" quotePrefix="1" applyNumberFormat="1" applyFont="1" applyFill="1" applyBorder="1">
      <alignment horizontal="right" vertical="center" indent="1"/>
    </xf>
    <xf numFmtId="0" fontId="11" fillId="4" borderId="46" xfId="17" applyFont="1" applyFill="1" applyBorder="1" applyAlignment="1">
      <alignment horizontal="left" vertical="center" indent="1"/>
    </xf>
    <xf numFmtId="0" fontId="4" fillId="3" borderId="14" xfId="16" applyFont="1" applyFill="1" applyBorder="1">
      <alignment horizontal="right" vertical="center" wrapText="1" indent="1" readingOrder="2"/>
    </xf>
    <xf numFmtId="167" fontId="5" fillId="3" borderId="16" xfId="17" quotePrefix="1" applyNumberFormat="1" applyFont="1" applyFill="1" applyBorder="1">
      <alignment horizontal="right" vertical="center" indent="1"/>
    </xf>
    <xf numFmtId="0" fontId="11" fillId="3" borderId="16" xfId="17" applyFont="1" applyFill="1" applyBorder="1" applyAlignment="1">
      <alignment horizontal="left" vertical="center" wrapText="1" indent="1"/>
    </xf>
    <xf numFmtId="0" fontId="5" fillId="3" borderId="57" xfId="17" applyFont="1" applyFill="1" applyBorder="1">
      <alignment horizontal="right" vertical="center" indent="1"/>
    </xf>
    <xf numFmtId="0" fontId="5" fillId="5" borderId="57" xfId="17" applyFont="1" applyFill="1" applyBorder="1">
      <alignment horizontal="right" vertical="center" indent="1"/>
    </xf>
    <xf numFmtId="0" fontId="5" fillId="4" borderId="57" xfId="17" applyFont="1" applyFill="1" applyBorder="1">
      <alignment horizontal="right" vertical="center" indent="1"/>
    </xf>
    <xf numFmtId="0" fontId="5" fillId="4" borderId="20" xfId="17" applyFont="1" applyFill="1" applyBorder="1">
      <alignment horizontal="right" vertical="center" indent="1"/>
    </xf>
    <xf numFmtId="0" fontId="5" fillId="3" borderId="20" xfId="17" applyFont="1" applyFill="1" applyBorder="1">
      <alignment horizontal="right" vertical="center" indent="1"/>
    </xf>
    <xf numFmtId="0" fontId="4" fillId="4" borderId="14" xfId="17" applyFont="1" applyFill="1" applyBorder="1">
      <alignment horizontal="right" vertical="center" indent="1"/>
    </xf>
    <xf numFmtId="0" fontId="9" fillId="3" borderId="57" xfId="16" applyFont="1" applyFill="1" applyBorder="1">
      <alignment horizontal="right" vertical="center" wrapText="1" indent="1" readingOrder="2"/>
    </xf>
    <xf numFmtId="167" fontId="10" fillId="3" borderId="57" xfId="17" applyNumberFormat="1" applyFill="1" applyBorder="1">
      <alignment horizontal="right" vertical="center" indent="1"/>
    </xf>
    <xf numFmtId="0" fontId="9" fillId="4" borderId="46" xfId="16" applyFont="1" applyFill="1" applyBorder="1">
      <alignment horizontal="right" vertical="center" wrapText="1" indent="1" readingOrder="2"/>
    </xf>
    <xf numFmtId="167" fontId="10" fillId="4" borderId="46" xfId="17" quotePrefix="1" applyNumberFormat="1" applyFill="1" applyBorder="1">
      <alignment horizontal="right" vertical="center" indent="1"/>
    </xf>
    <xf numFmtId="0" fontId="9" fillId="3" borderId="46" xfId="16" applyFont="1" applyFill="1" applyBorder="1">
      <alignment horizontal="right" vertical="center" wrapText="1" indent="1" readingOrder="2"/>
    </xf>
    <xf numFmtId="167" fontId="10" fillId="3" borderId="46" xfId="17" quotePrefix="1" applyNumberFormat="1" applyFill="1" applyBorder="1">
      <alignment horizontal="right" vertical="center" indent="1"/>
    </xf>
    <xf numFmtId="167" fontId="10" fillId="3" borderId="46" xfId="17" applyNumberFormat="1" applyFill="1" applyBorder="1">
      <alignment horizontal="right" vertical="center" indent="1"/>
    </xf>
    <xf numFmtId="0" fontId="9" fillId="3" borderId="48" xfId="16" applyFont="1" applyFill="1" applyBorder="1">
      <alignment horizontal="right" vertical="center" wrapText="1" indent="1" readingOrder="2"/>
    </xf>
    <xf numFmtId="167" fontId="10" fillId="3" borderId="48" xfId="17" quotePrefix="1" applyNumberFormat="1" applyFill="1" applyBorder="1">
      <alignment horizontal="right" vertical="center" indent="1"/>
    </xf>
    <xf numFmtId="0" fontId="9" fillId="4" borderId="48" xfId="16" applyFont="1" applyFill="1" applyBorder="1">
      <alignment horizontal="right" vertical="center" wrapText="1" indent="1" readingOrder="2"/>
    </xf>
    <xf numFmtId="167" fontId="10" fillId="4" borderId="48" xfId="17" quotePrefix="1" applyNumberFormat="1" applyFill="1" applyBorder="1">
      <alignment horizontal="right" vertical="center" indent="1"/>
    </xf>
    <xf numFmtId="0" fontId="11" fillId="5" borderId="16" xfId="0" applyFont="1" applyFill="1" applyBorder="1" applyAlignment="1">
      <alignment horizontal="left" vertical="center" wrapText="1" indent="1" readingOrder="1"/>
    </xf>
    <xf numFmtId="0" fontId="8" fillId="4" borderId="14" xfId="0" applyFont="1" applyFill="1" applyBorder="1" applyAlignment="1">
      <alignment horizontal="center" vertical="center"/>
    </xf>
    <xf numFmtId="0" fontId="4" fillId="3" borderId="31" xfId="0" applyFont="1" applyFill="1" applyBorder="1" applyAlignment="1">
      <alignment horizontal="right" vertical="center" indent="1"/>
    </xf>
    <xf numFmtId="170" fontId="5" fillId="0" borderId="20" xfId="48" applyNumberFormat="1" applyFont="1" applyBorder="1" applyAlignment="1">
      <alignment horizontal="right" vertical="center" indent="1"/>
    </xf>
    <xf numFmtId="0" fontId="11" fillId="3" borderId="31" xfId="0" applyFont="1" applyFill="1" applyBorder="1" applyAlignment="1">
      <alignment horizontal="left" vertical="center" indent="1"/>
    </xf>
    <xf numFmtId="0" fontId="4" fillId="4" borderId="7" xfId="0" applyFont="1" applyFill="1" applyBorder="1" applyAlignment="1">
      <alignment horizontal="right" vertical="center" indent="1"/>
    </xf>
    <xf numFmtId="0" fontId="5" fillId="5" borderId="20" xfId="0" applyFont="1" applyFill="1" applyBorder="1" applyAlignment="1">
      <alignment horizontal="right" vertical="center" indent="1"/>
    </xf>
    <xf numFmtId="0" fontId="11" fillId="4" borderId="7" xfId="0" applyFont="1" applyFill="1" applyBorder="1" applyAlignment="1">
      <alignment horizontal="left" vertical="center" indent="1"/>
    </xf>
    <xf numFmtId="0" fontId="5" fillId="0" borderId="20" xfId="0" applyFont="1" applyBorder="1" applyAlignment="1">
      <alignment horizontal="right" vertical="center" indent="1"/>
    </xf>
    <xf numFmtId="0" fontId="11" fillId="3" borderId="7" xfId="0" applyFont="1" applyFill="1" applyBorder="1" applyAlignment="1">
      <alignment horizontal="left" vertical="center" indent="1"/>
    </xf>
    <xf numFmtId="0" fontId="11" fillId="3" borderId="13" xfId="0" applyFont="1" applyFill="1" applyBorder="1" applyAlignment="1">
      <alignment horizontal="left" vertical="center" indent="1"/>
    </xf>
    <xf numFmtId="0" fontId="4" fillId="4" borderId="15" xfId="6" applyFont="1" applyFill="1" applyBorder="1">
      <alignment horizontal="center" vertical="center" wrapText="1"/>
    </xf>
    <xf numFmtId="0" fontId="4" fillId="3" borderId="63" xfId="16" applyFont="1" applyFill="1" applyBorder="1" applyAlignment="1">
      <alignment horizontal="left" vertical="center" wrapText="1" readingOrder="2"/>
    </xf>
    <xf numFmtId="0" fontId="4" fillId="4" borderId="64" xfId="16" applyFont="1" applyFill="1" applyBorder="1" applyAlignment="1">
      <alignment horizontal="left" vertical="center" wrapText="1" readingOrder="2"/>
    </xf>
    <xf numFmtId="0" fontId="4" fillId="3" borderId="64" xfId="16" applyFont="1" applyFill="1" applyBorder="1" applyAlignment="1">
      <alignment horizontal="left" vertical="center" wrapText="1" readingOrder="2"/>
    </xf>
    <xf numFmtId="0" fontId="4" fillId="4" borderId="65" xfId="16" applyFont="1" applyFill="1" applyBorder="1" applyAlignment="1">
      <alignment horizontal="left" vertical="center" wrapText="1" readingOrder="2"/>
    </xf>
    <xf numFmtId="0" fontId="4" fillId="3" borderId="44" xfId="16" applyFont="1" applyFill="1" applyBorder="1" applyAlignment="1">
      <alignment horizontal="right" vertical="center" wrapText="1" readingOrder="2"/>
    </xf>
    <xf numFmtId="0" fontId="11" fillId="3" borderId="44" xfId="18" applyFont="1" applyFill="1" applyBorder="1" applyAlignment="1">
      <alignment horizontal="left" vertical="center" wrapText="1"/>
    </xf>
    <xf numFmtId="0" fontId="4" fillId="3" borderId="59" xfId="16" applyFont="1" applyFill="1" applyBorder="1" applyAlignment="1">
      <alignment horizontal="right" vertical="center" wrapText="1" readingOrder="2"/>
    </xf>
    <xf numFmtId="0" fontId="4" fillId="4" borderId="57" xfId="16" applyFont="1" applyFill="1" applyBorder="1" applyAlignment="1">
      <alignment horizontal="right" vertical="center" wrapText="1" readingOrder="2"/>
    </xf>
    <xf numFmtId="0" fontId="4" fillId="4" borderId="66" xfId="16" applyFont="1" applyFill="1" applyBorder="1" applyAlignment="1">
      <alignment horizontal="right" vertical="center" wrapText="1" readingOrder="2"/>
    </xf>
    <xf numFmtId="0" fontId="4" fillId="3" borderId="57" xfId="16" applyFont="1" applyFill="1" applyBorder="1" applyAlignment="1">
      <alignment horizontal="right" vertical="center" wrapText="1" readingOrder="2"/>
    </xf>
    <xf numFmtId="0" fontId="4" fillId="3" borderId="66" xfId="16" applyFont="1" applyFill="1" applyBorder="1" applyAlignment="1">
      <alignment horizontal="right" vertical="center" wrapText="1" readingOrder="2"/>
    </xf>
    <xf numFmtId="0" fontId="4" fillId="4" borderId="16" xfId="16" applyFont="1" applyFill="1" applyBorder="1" applyAlignment="1">
      <alignment horizontal="right" vertical="center" wrapText="1" readingOrder="2"/>
    </xf>
    <xf numFmtId="3" fontId="5" fillId="4" borderId="16" xfId="17" applyNumberFormat="1" applyFont="1" applyFill="1" applyBorder="1">
      <alignment horizontal="right" vertical="center" indent="1"/>
    </xf>
    <xf numFmtId="0" fontId="11" fillId="4" borderId="16" xfId="18" applyFont="1" applyFill="1" applyBorder="1" applyAlignment="1">
      <alignment horizontal="left" vertical="center" wrapText="1"/>
    </xf>
    <xf numFmtId="0" fontId="4" fillId="4" borderId="28" xfId="16" applyFont="1" applyFill="1" applyBorder="1" applyAlignment="1">
      <alignment horizontal="right" vertical="center" wrapText="1" readingOrder="2"/>
    </xf>
    <xf numFmtId="3" fontId="4" fillId="3" borderId="14" xfId="17" applyNumberFormat="1" applyFont="1" applyFill="1" applyBorder="1">
      <alignment horizontal="right" vertical="center" indent="1"/>
    </xf>
    <xf numFmtId="167" fontId="16" fillId="4" borderId="16" xfId="6" applyNumberFormat="1" applyFont="1" applyFill="1" applyBorder="1" applyAlignment="1">
      <alignment horizontal="center" vertical="top" wrapText="1"/>
    </xf>
    <xf numFmtId="167" fontId="23" fillId="4" borderId="15" xfId="6" applyNumberFormat="1" applyFont="1" applyFill="1" applyBorder="1" applyAlignment="1">
      <alignment horizontal="center" wrapText="1"/>
    </xf>
    <xf numFmtId="3" fontId="5" fillId="3" borderId="44" xfId="17" applyNumberFormat="1" applyFont="1" applyFill="1" applyBorder="1" applyAlignment="1">
      <alignment horizontal="center" vertical="center"/>
    </xf>
    <xf numFmtId="3" fontId="5" fillId="3" borderId="31" xfId="17" applyNumberFormat="1" applyFont="1" applyFill="1" applyBorder="1">
      <alignment horizontal="right" vertical="center" indent="1"/>
    </xf>
    <xf numFmtId="3" fontId="10" fillId="3" borderId="57" xfId="17" applyNumberFormat="1" applyFill="1" applyBorder="1">
      <alignment horizontal="right" vertical="center" indent="1"/>
    </xf>
    <xf numFmtId="3" fontId="10" fillId="4" borderId="57" xfId="17" applyNumberFormat="1" applyFill="1" applyBorder="1">
      <alignment horizontal="right" vertical="center" indent="1"/>
    </xf>
    <xf numFmtId="3" fontId="10" fillId="0" borderId="58" xfId="17" applyNumberFormat="1" applyBorder="1">
      <alignment horizontal="right" vertical="center" indent="1"/>
    </xf>
    <xf numFmtId="3" fontId="10" fillId="0" borderId="20" xfId="17" applyNumberFormat="1" applyBorder="1">
      <alignment horizontal="right" vertical="center" indent="1"/>
    </xf>
    <xf numFmtId="0" fontId="4" fillId="4" borderId="14" xfId="16" applyFont="1" applyFill="1" applyBorder="1">
      <alignment horizontal="right" vertical="center" wrapText="1" indent="1" readingOrder="2"/>
    </xf>
    <xf numFmtId="0" fontId="11" fillId="4" borderId="14" xfId="18" applyFont="1" applyFill="1" applyBorder="1">
      <alignment horizontal="left" vertical="center" wrapText="1" indent="1"/>
    </xf>
    <xf numFmtId="0" fontId="15" fillId="0" borderId="0" xfId="0" applyFont="1" applyAlignment="1">
      <alignment horizontal="left" vertical="center" readingOrder="1"/>
    </xf>
    <xf numFmtId="0" fontId="52" fillId="0" borderId="0" xfId="0" applyFont="1" applyAlignment="1">
      <alignment vertical="center"/>
    </xf>
    <xf numFmtId="0" fontId="5" fillId="3" borderId="0" xfId="0" applyFont="1" applyFill="1" applyAlignment="1">
      <alignment horizontal="right" vertical="center" readingOrder="2"/>
    </xf>
    <xf numFmtId="3" fontId="5" fillId="3" borderId="0" xfId="0" applyNumberFormat="1" applyFont="1" applyFill="1" applyAlignment="1">
      <alignment horizontal="right" vertical="center" indent="1"/>
    </xf>
    <xf numFmtId="0" fontId="4" fillId="4" borderId="15" xfId="6" applyFont="1" applyFill="1" applyBorder="1" applyAlignment="1">
      <alignment horizontal="center" wrapText="1"/>
    </xf>
    <xf numFmtId="0" fontId="4" fillId="4" borderId="15" xfId="14" applyFont="1" applyFill="1" applyBorder="1" applyAlignment="1">
      <alignment horizontal="center" wrapText="1"/>
    </xf>
    <xf numFmtId="0" fontId="16" fillId="0" borderId="34" xfId="15" applyFont="1" applyBorder="1" applyAlignment="1">
      <alignment horizontal="center" vertical="center"/>
    </xf>
    <xf numFmtId="0" fontId="33" fillId="3" borderId="21" xfId="34" applyFont="1" applyFill="1" applyBorder="1" applyAlignment="1">
      <alignment horizontal="center" vertical="center"/>
    </xf>
    <xf numFmtId="0" fontId="33" fillId="3" borderId="22" xfId="34" applyFont="1" applyFill="1" applyBorder="1" applyAlignment="1">
      <alignment horizontal="center" vertical="center"/>
    </xf>
    <xf numFmtId="0" fontId="16" fillId="3" borderId="14" xfId="15" applyFont="1" applyFill="1" applyBorder="1" applyAlignment="1">
      <alignment horizontal="center" vertical="center"/>
    </xf>
    <xf numFmtId="0" fontId="16" fillId="0" borderId="15" xfId="15" applyFont="1" applyBorder="1" applyAlignment="1">
      <alignment horizontal="center" vertical="center"/>
    </xf>
    <xf numFmtId="0" fontId="4" fillId="6" borderId="67" xfId="0" applyFont="1" applyFill="1" applyBorder="1" applyAlignment="1">
      <alignment horizontal="right" vertical="center" indent="1" readingOrder="2"/>
    </xf>
    <xf numFmtId="0" fontId="4" fillId="5" borderId="67" xfId="0" applyFont="1" applyFill="1" applyBorder="1" applyAlignment="1">
      <alignment horizontal="right" vertical="center" indent="1" readingOrder="2"/>
    </xf>
    <xf numFmtId="0" fontId="4" fillId="6" borderId="68" xfId="0" applyFont="1" applyFill="1" applyBorder="1" applyAlignment="1">
      <alignment horizontal="right" vertical="center" indent="1" readingOrder="2"/>
    </xf>
    <xf numFmtId="0" fontId="53" fillId="0" borderId="0" xfId="0" applyFont="1" applyAlignment="1">
      <alignment horizontal="center" vertical="center"/>
    </xf>
    <xf numFmtId="0" fontId="11" fillId="3" borderId="57" xfId="17" applyFont="1" applyFill="1" applyBorder="1" applyAlignment="1">
      <alignment horizontal="left" vertical="center" indent="1"/>
    </xf>
    <xf numFmtId="0" fontId="4" fillId="3" borderId="15" xfId="16" applyFont="1" applyFill="1" applyBorder="1">
      <alignment horizontal="right" vertical="center" wrapText="1" indent="1" readingOrder="2"/>
    </xf>
    <xf numFmtId="0" fontId="11" fillId="3" borderId="20" xfId="17" applyFont="1" applyFill="1" applyBorder="1" applyAlignment="1">
      <alignment horizontal="left" vertical="center" indent="1"/>
    </xf>
    <xf numFmtId="0" fontId="11" fillId="4" borderId="14" xfId="17" applyFont="1" applyFill="1" applyBorder="1" applyAlignment="1">
      <alignment horizontal="left" vertical="center" indent="1"/>
    </xf>
    <xf numFmtId="0" fontId="8" fillId="4" borderId="14" xfId="0" applyFont="1" applyFill="1" applyBorder="1" applyAlignment="1">
      <alignment horizontal="center" vertical="center" wrapText="1"/>
    </xf>
    <xf numFmtId="0" fontId="23" fillId="3" borderId="31" xfId="0" applyFont="1" applyFill="1" applyBorder="1" applyAlignment="1">
      <alignment horizontal="right" vertical="center" indent="1"/>
    </xf>
    <xf numFmtId="0" fontId="16" fillId="3" borderId="31" xfId="0" applyFont="1" applyFill="1" applyBorder="1" applyAlignment="1">
      <alignment horizontal="left" vertical="center" indent="1"/>
    </xf>
    <xf numFmtId="0" fontId="23" fillId="4" borderId="8" xfId="0" applyFont="1" applyFill="1" applyBorder="1" applyAlignment="1">
      <alignment horizontal="right" vertical="center" indent="1"/>
    </xf>
    <xf numFmtId="0" fontId="16" fillId="4" borderId="8" xfId="0" applyFont="1" applyFill="1" applyBorder="1" applyAlignment="1">
      <alignment horizontal="left" vertical="center" indent="1"/>
    </xf>
    <xf numFmtId="0" fontId="23" fillId="3" borderId="14" xfId="0" applyFont="1" applyFill="1" applyBorder="1" applyAlignment="1">
      <alignment horizontal="right" vertical="center" indent="1"/>
    </xf>
    <xf numFmtId="0" fontId="16" fillId="3" borderId="14" xfId="0" applyFont="1" applyFill="1" applyBorder="1" applyAlignment="1">
      <alignment horizontal="left" vertical="center" indent="1"/>
    </xf>
    <xf numFmtId="0" fontId="11" fillId="6" borderId="67" xfId="0" applyFont="1" applyFill="1" applyBorder="1" applyAlignment="1">
      <alignment horizontal="left" vertical="center" indent="1" readingOrder="1"/>
    </xf>
    <xf numFmtId="0" fontId="11" fillId="5" borderId="67" xfId="0" applyFont="1" applyFill="1" applyBorder="1" applyAlignment="1">
      <alignment horizontal="left" vertical="center" indent="1" readingOrder="1"/>
    </xf>
    <xf numFmtId="0" fontId="4" fillId="4" borderId="8" xfId="0" applyFont="1" applyFill="1" applyBorder="1" applyAlignment="1">
      <alignment horizontal="right" vertical="center" indent="1"/>
    </xf>
    <xf numFmtId="0" fontId="11" fillId="5" borderId="20" xfId="0" applyFont="1" applyFill="1" applyBorder="1" applyAlignment="1">
      <alignment horizontal="left" vertical="center" indent="1" readingOrder="1"/>
    </xf>
    <xf numFmtId="0" fontId="4" fillId="3" borderId="14" xfId="0" applyFont="1" applyFill="1" applyBorder="1" applyAlignment="1">
      <alignment horizontal="right" vertical="center" indent="1"/>
    </xf>
    <xf numFmtId="0" fontId="11" fillId="3" borderId="14" xfId="0" applyFont="1" applyFill="1" applyBorder="1" applyAlignment="1">
      <alignment horizontal="left" vertical="center" indent="1"/>
    </xf>
    <xf numFmtId="0" fontId="8" fillId="3" borderId="31" xfId="0" applyFont="1" applyFill="1" applyBorder="1" applyAlignment="1">
      <alignment horizontal="right" vertical="center" indent="1" readingOrder="2"/>
    </xf>
    <xf numFmtId="0" fontId="4" fillId="3" borderId="31" xfId="0" applyFont="1" applyFill="1" applyBorder="1" applyAlignment="1">
      <alignment horizontal="left" vertical="center" indent="1"/>
    </xf>
    <xf numFmtId="0" fontId="8" fillId="4" borderId="7" xfId="0" applyFont="1" applyFill="1" applyBorder="1" applyAlignment="1">
      <alignment horizontal="right" vertical="center" indent="1" readingOrder="2"/>
    </xf>
    <xf numFmtId="0" fontId="4" fillId="4" borderId="7" xfId="0" applyFont="1" applyFill="1" applyBorder="1" applyAlignment="1">
      <alignment horizontal="left" vertical="center" indent="1"/>
    </xf>
    <xf numFmtId="0" fontId="8" fillId="3" borderId="7" xfId="0" applyFont="1" applyFill="1" applyBorder="1" applyAlignment="1">
      <alignment horizontal="right" vertical="center" indent="1" readingOrder="2"/>
    </xf>
    <xf numFmtId="3" fontId="5" fillId="0" borderId="7" xfId="0" applyNumberFormat="1" applyFont="1" applyBorder="1" applyAlignment="1">
      <alignment horizontal="right" vertical="center" indent="1"/>
    </xf>
    <xf numFmtId="0" fontId="4" fillId="3" borderId="7" xfId="0" applyFont="1" applyFill="1" applyBorder="1" applyAlignment="1">
      <alignment horizontal="left" vertical="center" indent="1"/>
    </xf>
    <xf numFmtId="0" fontId="8" fillId="4" borderId="8" xfId="0" applyFont="1" applyFill="1" applyBorder="1" applyAlignment="1">
      <alignment horizontal="right" vertical="center" indent="1" readingOrder="2"/>
    </xf>
    <xf numFmtId="0" fontId="4" fillId="4" borderId="8" xfId="0" applyFont="1" applyFill="1" applyBorder="1" applyAlignment="1">
      <alignment horizontal="left" vertical="center" indent="1"/>
    </xf>
    <xf numFmtId="0" fontId="8" fillId="3" borderId="14" xfId="0" applyFont="1" applyFill="1" applyBorder="1" applyAlignment="1">
      <alignment horizontal="center" vertical="center"/>
    </xf>
    <xf numFmtId="0" fontId="4" fillId="3" borderId="14" xfId="0" applyFont="1" applyFill="1" applyBorder="1" applyAlignment="1">
      <alignment horizontal="center" vertical="center"/>
    </xf>
    <xf numFmtId="0" fontId="4" fillId="4" borderId="7" xfId="0" applyFont="1" applyFill="1" applyBorder="1" applyAlignment="1">
      <alignment horizontal="center" vertical="center" readingOrder="2"/>
    </xf>
    <xf numFmtId="0" fontId="11" fillId="4" borderId="7" xfId="0" applyFont="1" applyFill="1" applyBorder="1" applyAlignment="1">
      <alignment horizontal="center" vertical="center"/>
    </xf>
    <xf numFmtId="0" fontId="11" fillId="3" borderId="14" xfId="0" applyFont="1" applyFill="1" applyBorder="1" applyAlignment="1">
      <alignment horizontal="center" vertical="center"/>
    </xf>
    <xf numFmtId="0" fontId="4" fillId="3" borderId="7" xfId="0" applyFont="1" applyFill="1" applyBorder="1" applyAlignment="1">
      <alignment horizontal="center" vertical="center" readingOrder="2"/>
    </xf>
    <xf numFmtId="0" fontId="11" fillId="3" borderId="7" xfId="0" applyFont="1" applyFill="1" applyBorder="1" applyAlignment="1">
      <alignment horizontal="center" vertical="center"/>
    </xf>
    <xf numFmtId="0" fontId="11" fillId="4" borderId="14" xfId="0" applyFont="1" applyFill="1" applyBorder="1" applyAlignment="1">
      <alignment horizontal="center" vertical="center"/>
    </xf>
    <xf numFmtId="0" fontId="23" fillId="4" borderId="7" xfId="0" applyFont="1" applyFill="1" applyBorder="1" applyAlignment="1">
      <alignment horizontal="center" vertical="center" readingOrder="2"/>
    </xf>
    <xf numFmtId="0" fontId="16" fillId="4" borderId="7" xfId="0" applyFont="1" applyFill="1" applyBorder="1" applyAlignment="1">
      <alignment horizontal="center" vertical="center"/>
    </xf>
    <xf numFmtId="3" fontId="23" fillId="0" borderId="0" xfId="0" applyNumberFormat="1" applyFont="1" applyAlignment="1">
      <alignment horizontal="center" vertical="center"/>
    </xf>
    <xf numFmtId="0" fontId="8" fillId="3" borderId="0" xfId="0" applyFont="1" applyFill="1" applyAlignment="1">
      <alignment horizontal="center" vertical="center"/>
    </xf>
    <xf numFmtId="0" fontId="5" fillId="0" borderId="0" xfId="34" applyAlignment="1">
      <alignment horizontal="right" vertical="center" readingOrder="2"/>
    </xf>
    <xf numFmtId="0" fontId="15" fillId="0" borderId="0" xfId="34" applyFont="1" applyAlignment="1">
      <alignment horizontal="left" vertical="center"/>
    </xf>
    <xf numFmtId="170" fontId="5" fillId="0" borderId="11" xfId="53" applyNumberFormat="1" applyFont="1" applyFill="1" applyBorder="1" applyAlignment="1">
      <alignment horizontal="right" vertical="center" indent="1"/>
    </xf>
    <xf numFmtId="170" fontId="5" fillId="0" borderId="12" xfId="53" applyNumberFormat="1" applyFont="1" applyFill="1" applyBorder="1" applyAlignment="1">
      <alignment horizontal="right" vertical="center" indent="1"/>
    </xf>
    <xf numFmtId="170" fontId="4" fillId="0" borderId="34" xfId="53" applyNumberFormat="1" applyFont="1" applyFill="1" applyBorder="1" applyAlignment="1">
      <alignment horizontal="right" vertical="center" indent="1"/>
    </xf>
    <xf numFmtId="170" fontId="5" fillId="4" borderId="30" xfId="53" applyNumberFormat="1" applyFont="1" applyFill="1" applyBorder="1" applyAlignment="1">
      <alignment horizontal="right" vertical="center" indent="1"/>
    </xf>
    <xf numFmtId="170" fontId="5" fillId="4" borderId="12" xfId="53" applyNumberFormat="1" applyFont="1" applyFill="1" applyBorder="1" applyAlignment="1">
      <alignment horizontal="right" vertical="center" indent="1"/>
    </xf>
    <xf numFmtId="170" fontId="4" fillId="4" borderId="34" xfId="53" applyNumberFormat="1" applyFont="1" applyFill="1" applyBorder="1" applyAlignment="1">
      <alignment horizontal="right" vertical="center" indent="1"/>
    </xf>
    <xf numFmtId="170" fontId="5" fillId="3" borderId="21" xfId="53" applyNumberFormat="1" applyFont="1" applyFill="1" applyBorder="1" applyAlignment="1">
      <alignment horizontal="right" vertical="center" indent="1"/>
    </xf>
    <xf numFmtId="170" fontId="5" fillId="3" borderId="22" xfId="53" applyNumberFormat="1" applyFont="1" applyFill="1" applyBorder="1" applyAlignment="1">
      <alignment horizontal="right" vertical="center" indent="1"/>
    </xf>
    <xf numFmtId="170" fontId="5" fillId="4" borderId="21" xfId="53" applyNumberFormat="1" applyFont="1" applyFill="1" applyBorder="1" applyAlignment="1">
      <alignment horizontal="right" vertical="center" indent="1"/>
    </xf>
    <xf numFmtId="170" fontId="4" fillId="4" borderId="14" xfId="53" applyNumberFormat="1" applyFont="1" applyFill="1" applyBorder="1" applyAlignment="1">
      <alignment horizontal="right" vertical="center" indent="1"/>
    </xf>
    <xf numFmtId="170" fontId="5" fillId="4" borderId="11" xfId="53" applyNumberFormat="1" applyFont="1" applyFill="1" applyBorder="1" applyAlignment="1">
      <alignment horizontal="right" vertical="center" indent="1"/>
    </xf>
    <xf numFmtId="170" fontId="5" fillId="5" borderId="11" xfId="53" applyNumberFormat="1" applyFont="1" applyFill="1" applyBorder="1" applyAlignment="1">
      <alignment horizontal="right" vertical="center" indent="1"/>
    </xf>
    <xf numFmtId="170" fontId="5" fillId="5" borderId="22" xfId="53" applyNumberFormat="1" applyFont="1" applyFill="1" applyBorder="1" applyAlignment="1">
      <alignment horizontal="right" vertical="center" indent="1"/>
    </xf>
    <xf numFmtId="170" fontId="5" fillId="3" borderId="30" xfId="53" applyNumberFormat="1" applyFont="1" applyFill="1" applyBorder="1" applyAlignment="1">
      <alignment horizontal="right" vertical="center" indent="1"/>
    </xf>
    <xf numFmtId="170" fontId="5" fillId="3" borderId="12" xfId="53" applyNumberFormat="1" applyFont="1" applyFill="1" applyBorder="1" applyAlignment="1">
      <alignment horizontal="right" vertical="center" indent="1"/>
    </xf>
    <xf numFmtId="170" fontId="4" fillId="3" borderId="34" xfId="53" applyNumberFormat="1" applyFont="1" applyFill="1" applyBorder="1" applyAlignment="1">
      <alignment horizontal="right" vertical="center" indent="1"/>
    </xf>
    <xf numFmtId="170" fontId="44" fillId="0" borderId="44" xfId="53" applyNumberFormat="1" applyFont="1" applyFill="1" applyBorder="1" applyAlignment="1">
      <alignment horizontal="right" vertical="center" indent="1"/>
    </xf>
    <xf numFmtId="170" fontId="43" fillId="0" borderId="44" xfId="53" applyNumberFormat="1" applyFont="1" applyFill="1" applyBorder="1" applyAlignment="1">
      <alignment horizontal="right" vertical="center" indent="1"/>
    </xf>
    <xf numFmtId="170" fontId="44" fillId="4" borderId="48" xfId="53" applyNumberFormat="1" applyFont="1" applyFill="1" applyBorder="1" applyAlignment="1">
      <alignment horizontal="right" vertical="center" indent="1"/>
    </xf>
    <xf numFmtId="170" fontId="43" fillId="4" borderId="48" xfId="53" applyNumberFormat="1" applyFont="1" applyFill="1" applyBorder="1" applyAlignment="1">
      <alignment horizontal="right" vertical="center" indent="1"/>
    </xf>
    <xf numFmtId="170" fontId="43" fillId="0" borderId="14" xfId="53" applyNumberFormat="1" applyFont="1" applyFill="1" applyBorder="1" applyAlignment="1">
      <alignment horizontal="right" vertical="center" indent="1"/>
    </xf>
    <xf numFmtId="170" fontId="44" fillId="4" borderId="57" xfId="53" applyNumberFormat="1" applyFont="1" applyFill="1" applyBorder="1" applyAlignment="1">
      <alignment horizontal="right" vertical="center" indent="1"/>
    </xf>
    <xf numFmtId="170" fontId="43" fillId="4" borderId="57" xfId="53" applyNumberFormat="1" applyFont="1" applyFill="1" applyBorder="1" applyAlignment="1">
      <alignment horizontal="right" vertical="center" indent="1"/>
    </xf>
    <xf numFmtId="170" fontId="44" fillId="3" borderId="46" xfId="53" applyNumberFormat="1" applyFont="1" applyFill="1" applyBorder="1" applyAlignment="1">
      <alignment horizontal="right" vertical="center" indent="1"/>
    </xf>
    <xf numFmtId="170" fontId="43" fillId="3" borderId="46" xfId="53" applyNumberFormat="1" applyFont="1" applyFill="1" applyBorder="1" applyAlignment="1">
      <alignment horizontal="right" vertical="center" indent="1"/>
    </xf>
    <xf numFmtId="170" fontId="43" fillId="3" borderId="16" xfId="53" applyNumberFormat="1" applyFont="1" applyFill="1" applyBorder="1" applyAlignment="1">
      <alignment horizontal="right" vertical="center" indent="1"/>
    </xf>
    <xf numFmtId="170" fontId="4" fillId="3" borderId="0" xfId="53" applyNumberFormat="1" applyFont="1" applyFill="1" applyBorder="1" applyAlignment="1">
      <alignment horizontal="right" vertical="center" indent="1"/>
    </xf>
    <xf numFmtId="167" fontId="4" fillId="3" borderId="0" xfId="15" applyNumberFormat="1" applyFont="1" applyFill="1" applyBorder="1">
      <alignment horizontal="right" vertical="center" indent="1"/>
    </xf>
    <xf numFmtId="0" fontId="11" fillId="0" borderId="0" xfId="15" applyFont="1" applyBorder="1" applyAlignment="1">
      <alignment horizontal="center" vertical="center"/>
    </xf>
    <xf numFmtId="0" fontId="11" fillId="0" borderId="0" xfId="34" applyFont="1" applyAlignment="1">
      <alignment horizontal="center" vertical="center" wrapText="1"/>
    </xf>
    <xf numFmtId="0" fontId="5" fillId="0" borderId="9" xfId="34" applyBorder="1" applyAlignment="1">
      <alignment vertical="center" readingOrder="2"/>
    </xf>
    <xf numFmtId="170" fontId="4" fillId="3" borderId="9" xfId="53" applyNumberFormat="1" applyFont="1" applyFill="1" applyBorder="1" applyAlignment="1">
      <alignment horizontal="right" vertical="center" indent="1"/>
    </xf>
    <xf numFmtId="0" fontId="15" fillId="0" borderId="9" xfId="34" applyFont="1" applyBorder="1" applyAlignment="1">
      <alignment horizontal="left" vertical="center"/>
    </xf>
    <xf numFmtId="167" fontId="4" fillId="4" borderId="15" xfId="15" applyNumberFormat="1" applyFont="1" applyFill="1" applyBorder="1">
      <alignment horizontal="right" vertical="center" indent="1"/>
    </xf>
    <xf numFmtId="0" fontId="4" fillId="4" borderId="20" xfId="6" applyFont="1" applyFill="1" applyBorder="1">
      <alignment horizontal="center" vertical="center" wrapText="1"/>
    </xf>
    <xf numFmtId="0" fontId="4" fillId="4" borderId="16" xfId="6" applyFont="1" applyFill="1" applyBorder="1">
      <alignment horizontal="center" vertical="center" wrapText="1"/>
    </xf>
    <xf numFmtId="0" fontId="11" fillId="4" borderId="48" xfId="0" applyFont="1" applyFill="1" applyBorder="1" applyAlignment="1">
      <alignment horizontal="left" vertical="center" wrapText="1" indent="1"/>
    </xf>
    <xf numFmtId="0" fontId="8" fillId="3" borderId="70" xfId="16" applyFill="1" applyBorder="1" applyAlignment="1">
      <alignment horizontal="center" vertical="center" wrapText="1" readingOrder="2"/>
    </xf>
    <xf numFmtId="3" fontId="5" fillId="3" borderId="70" xfId="17" applyNumberFormat="1" applyFont="1" applyFill="1" applyBorder="1">
      <alignment horizontal="right" vertical="center" indent="1"/>
    </xf>
    <xf numFmtId="0" fontId="4" fillId="3" borderId="70" xfId="18" applyFont="1" applyFill="1" applyBorder="1" applyAlignment="1">
      <alignment horizontal="center" vertical="center" wrapText="1"/>
    </xf>
    <xf numFmtId="0" fontId="23" fillId="4" borderId="73" xfId="6" applyFont="1" applyFill="1" applyBorder="1">
      <alignment horizontal="center" vertical="center" wrapText="1"/>
    </xf>
    <xf numFmtId="0" fontId="23" fillId="4" borderId="9" xfId="6" applyFont="1" applyFill="1" applyBorder="1">
      <alignment horizontal="center" vertical="center" wrapText="1"/>
    </xf>
    <xf numFmtId="0" fontId="23" fillId="4" borderId="74" xfId="6" applyFont="1" applyFill="1" applyBorder="1">
      <alignment horizontal="center" vertical="center" wrapText="1"/>
    </xf>
    <xf numFmtId="0" fontId="16" fillId="4" borderId="71" xfId="6" applyFont="1" applyFill="1" applyBorder="1" applyAlignment="1">
      <alignment horizontal="center" vertical="top" wrapText="1"/>
    </xf>
    <xf numFmtId="0" fontId="4" fillId="4" borderId="10" xfId="6" applyFont="1" applyFill="1" applyBorder="1">
      <alignment horizontal="center" vertical="center" wrapText="1"/>
    </xf>
    <xf numFmtId="0" fontId="4" fillId="4" borderId="72" xfId="6" applyFont="1" applyFill="1" applyBorder="1">
      <alignment horizontal="center" vertical="center" wrapText="1"/>
    </xf>
    <xf numFmtId="3" fontId="4" fillId="4" borderId="20" xfId="17" applyNumberFormat="1" applyFont="1" applyFill="1" applyBorder="1">
      <alignment horizontal="right" vertical="center" indent="1"/>
    </xf>
    <xf numFmtId="3" fontId="4" fillId="3" borderId="20" xfId="17" applyNumberFormat="1" applyFont="1" applyFill="1" applyBorder="1">
      <alignment horizontal="right" vertical="center" indent="1"/>
    </xf>
    <xf numFmtId="0" fontId="15" fillId="0" borderId="0" xfId="11" applyFont="1" applyAlignment="1">
      <alignment vertical="center"/>
    </xf>
    <xf numFmtId="0" fontId="33" fillId="0" borderId="0" xfId="0" applyFont="1" applyAlignment="1">
      <alignment vertical="center"/>
    </xf>
    <xf numFmtId="0" fontId="23" fillId="3" borderId="42" xfId="0" applyFont="1" applyFill="1" applyBorder="1" applyAlignment="1">
      <alignment horizontal="right" vertical="center" indent="1"/>
    </xf>
    <xf numFmtId="0" fontId="4" fillId="0" borderId="42" xfId="0" applyFont="1" applyBorder="1" applyAlignment="1">
      <alignment horizontal="center" vertical="center"/>
    </xf>
    <xf numFmtId="0" fontId="16" fillId="3" borderId="42" xfId="0" applyFont="1" applyFill="1" applyBorder="1" applyAlignment="1">
      <alignment horizontal="left" vertical="center" indent="1"/>
    </xf>
    <xf numFmtId="0" fontId="4" fillId="3" borderId="7" xfId="0" applyFont="1" applyFill="1" applyBorder="1" applyAlignment="1">
      <alignment horizontal="center" vertical="center"/>
    </xf>
    <xf numFmtId="0" fontId="4" fillId="4" borderId="13" xfId="0" applyFont="1" applyFill="1" applyBorder="1" applyAlignment="1">
      <alignment horizontal="center" vertical="center" readingOrder="2"/>
    </xf>
    <xf numFmtId="3" fontId="5" fillId="5" borderId="13" xfId="0" applyNumberFormat="1" applyFont="1" applyFill="1" applyBorder="1" applyAlignment="1">
      <alignment horizontal="right" vertical="center" indent="1"/>
    </xf>
    <xf numFmtId="0" fontId="11" fillId="4" borderId="13" xfId="0" applyFont="1" applyFill="1" applyBorder="1" applyAlignment="1">
      <alignment horizontal="center" vertical="center"/>
    </xf>
    <xf numFmtId="0" fontId="23" fillId="4" borderId="42" xfId="0" applyFont="1" applyFill="1" applyBorder="1" applyAlignment="1">
      <alignment horizontal="right" vertical="center" indent="1"/>
    </xf>
    <xf numFmtId="3" fontId="4" fillId="4" borderId="42" xfId="0" applyNumberFormat="1" applyFont="1" applyFill="1" applyBorder="1" applyAlignment="1">
      <alignment horizontal="right" vertical="center" indent="1"/>
    </xf>
    <xf numFmtId="0" fontId="16" fillId="4" borderId="42" xfId="0" applyFont="1" applyFill="1" applyBorder="1" applyAlignment="1">
      <alignment horizontal="left" vertical="center" indent="1"/>
    </xf>
    <xf numFmtId="3" fontId="5" fillId="3" borderId="7" xfId="0" applyNumberFormat="1" applyFont="1" applyFill="1" applyBorder="1" applyAlignment="1">
      <alignment horizontal="right" vertical="center" indent="1"/>
    </xf>
    <xf numFmtId="0" fontId="4" fillId="3" borderId="13" xfId="0" applyFont="1" applyFill="1" applyBorder="1" applyAlignment="1">
      <alignment horizontal="center" vertical="center"/>
    </xf>
    <xf numFmtId="3" fontId="5" fillId="0" borderId="13" xfId="0" applyNumberFormat="1" applyFont="1" applyBorder="1" applyAlignment="1">
      <alignment horizontal="right" vertical="center" indent="1"/>
    </xf>
    <xf numFmtId="0" fontId="11" fillId="3" borderId="13" xfId="0" applyFont="1" applyFill="1" applyBorder="1" applyAlignment="1">
      <alignment horizontal="center" vertical="center"/>
    </xf>
    <xf numFmtId="3" fontId="4" fillId="0" borderId="42" xfId="0" applyNumberFormat="1" applyFont="1" applyBorder="1" applyAlignment="1">
      <alignment horizontal="right" vertical="center" indent="1"/>
    </xf>
    <xf numFmtId="49" fontId="23" fillId="3" borderId="7" xfId="0" applyNumberFormat="1" applyFont="1" applyFill="1" applyBorder="1" applyAlignment="1">
      <alignment horizontal="center" vertical="center" readingOrder="2"/>
    </xf>
    <xf numFmtId="0" fontId="16" fillId="3" borderId="7" xfId="0" applyFont="1" applyFill="1" applyBorder="1" applyAlignment="1">
      <alignment horizontal="center" vertical="center"/>
    </xf>
    <xf numFmtId="0" fontId="0" fillId="4" borderId="7" xfId="0" applyFill="1" applyBorder="1" applyAlignment="1">
      <alignment horizontal="right" vertical="center" indent="1"/>
    </xf>
    <xf numFmtId="0" fontId="0" fillId="0" borderId="7" xfId="0" applyBorder="1" applyAlignment="1">
      <alignment horizontal="right" vertical="center" indent="1"/>
    </xf>
    <xf numFmtId="0" fontId="13" fillId="3" borderId="13" xfId="16" applyFont="1" applyFill="1" applyBorder="1" applyAlignment="1">
      <alignment horizontal="center" vertical="center" wrapText="1" readingOrder="2"/>
    </xf>
    <xf numFmtId="3" fontId="9" fillId="3" borderId="13" xfId="15" applyNumberFormat="1" applyFont="1" applyFill="1" applyBorder="1">
      <alignment horizontal="right" vertical="center" indent="1"/>
    </xf>
    <xf numFmtId="0" fontId="8" fillId="4" borderId="70" xfId="16" applyFill="1" applyBorder="1" applyAlignment="1">
      <alignment horizontal="center" vertical="center" wrapText="1" readingOrder="2"/>
    </xf>
    <xf numFmtId="3" fontId="5" fillId="4" borderId="70" xfId="17" applyNumberFormat="1" applyFont="1" applyFill="1" applyBorder="1">
      <alignment horizontal="right" vertical="center" indent="1"/>
    </xf>
    <xf numFmtId="3" fontId="4" fillId="4" borderId="70" xfId="15" applyNumberFormat="1" applyFont="1" applyFill="1" applyBorder="1">
      <alignment horizontal="right" vertical="center" indent="1"/>
    </xf>
    <xf numFmtId="0" fontId="4" fillId="4" borderId="70" xfId="18" applyFont="1" applyFill="1" applyBorder="1" applyAlignment="1">
      <alignment horizontal="center" vertical="center" wrapText="1"/>
    </xf>
    <xf numFmtId="171" fontId="5" fillId="0" borderId="31" xfId="61" applyNumberFormat="1" applyFont="1" applyFill="1" applyBorder="1" applyAlignment="1">
      <alignment horizontal="center" vertical="center"/>
    </xf>
    <xf numFmtId="171" fontId="5" fillId="5" borderId="7" xfId="61" applyNumberFormat="1" applyFont="1" applyFill="1" applyBorder="1" applyAlignment="1">
      <alignment horizontal="center" vertical="center"/>
    </xf>
    <xf numFmtId="171" fontId="5" fillId="0" borderId="7" xfId="61" applyNumberFormat="1" applyFont="1" applyFill="1" applyBorder="1" applyAlignment="1">
      <alignment horizontal="center" vertical="center"/>
    </xf>
    <xf numFmtId="171" fontId="5" fillId="5" borderId="8" xfId="61" applyNumberFormat="1" applyFont="1" applyFill="1" applyBorder="1" applyAlignment="1">
      <alignment horizontal="center" vertical="center"/>
    </xf>
    <xf numFmtId="0" fontId="13" fillId="4" borderId="13" xfId="16" applyFont="1" applyFill="1" applyBorder="1" applyAlignment="1">
      <alignment horizontal="center" vertical="center" wrapText="1" readingOrder="2"/>
    </xf>
    <xf numFmtId="3" fontId="10" fillId="4" borderId="13" xfId="17" applyNumberFormat="1" applyFill="1" applyBorder="1">
      <alignment horizontal="right" vertical="center" indent="1"/>
    </xf>
    <xf numFmtId="3" fontId="9" fillId="4" borderId="13" xfId="15" applyNumberFormat="1" applyFont="1" applyFill="1" applyBorder="1">
      <alignment horizontal="right" vertical="center" indent="1"/>
    </xf>
    <xf numFmtId="0" fontId="9" fillId="4" borderId="13" xfId="18" applyFont="1" applyFill="1" applyBorder="1" applyAlignment="1">
      <alignment horizontal="center" vertical="center" wrapText="1"/>
    </xf>
    <xf numFmtId="3" fontId="4" fillId="3" borderId="70" xfId="15" applyNumberFormat="1" applyFont="1" applyFill="1" applyBorder="1">
      <alignment horizontal="right" vertical="center" indent="1"/>
    </xf>
    <xf numFmtId="0" fontId="11" fillId="4" borderId="44" xfId="18" applyFont="1" applyFill="1" applyBorder="1">
      <alignment horizontal="left" vertical="center" wrapText="1" indent="1"/>
    </xf>
    <xf numFmtId="0" fontId="4" fillId="3" borderId="0" xfId="16" applyFont="1" applyFill="1" applyBorder="1">
      <alignment horizontal="right" vertical="center" wrapText="1" indent="1" readingOrder="2"/>
    </xf>
    <xf numFmtId="3" fontId="5" fillId="3" borderId="75" xfId="17" applyNumberFormat="1" applyFont="1" applyFill="1" applyBorder="1">
      <alignment horizontal="right" vertical="center" indent="1"/>
    </xf>
    <xf numFmtId="0" fontId="4" fillId="3" borderId="57" xfId="16" applyFont="1" applyFill="1" applyBorder="1">
      <alignment horizontal="right" vertical="center" wrapText="1" indent="1" readingOrder="2"/>
    </xf>
    <xf numFmtId="0" fontId="11" fillId="3" borderId="57" xfId="18" applyFont="1" applyFill="1" applyBorder="1">
      <alignment horizontal="left" vertical="center" wrapText="1" indent="1"/>
    </xf>
    <xf numFmtId="3" fontId="4" fillId="3" borderId="28" xfId="17" applyNumberFormat="1" applyFont="1" applyFill="1" applyBorder="1">
      <alignment horizontal="right" vertical="center" indent="1"/>
    </xf>
    <xf numFmtId="0" fontId="11" fillId="3" borderId="0" xfId="18" applyFont="1" applyFill="1" applyBorder="1">
      <alignment horizontal="left" vertical="center" wrapText="1" indent="1"/>
    </xf>
    <xf numFmtId="0" fontId="5" fillId="0" borderId="0" xfId="0" applyFont="1" applyAlignment="1">
      <alignment horizontal="right" vertical="center" readingOrder="2"/>
    </xf>
    <xf numFmtId="3" fontId="5" fillId="0" borderId="42" xfId="17" applyNumberFormat="1" applyFont="1" applyBorder="1" applyAlignment="1">
      <alignment horizontal="center" vertical="center"/>
    </xf>
    <xf numFmtId="3" fontId="5" fillId="4" borderId="7" xfId="17" applyNumberFormat="1" applyFont="1" applyFill="1" applyBorder="1" applyAlignment="1">
      <alignment horizontal="center" vertical="center" wrapText="1"/>
    </xf>
    <xf numFmtId="3" fontId="5" fillId="4" borderId="8" xfId="17" applyNumberFormat="1" applyFont="1" applyFill="1" applyBorder="1" applyAlignment="1">
      <alignment horizontal="center" vertical="center"/>
    </xf>
    <xf numFmtId="3" fontId="5" fillId="3" borderId="20" xfId="17" applyNumberFormat="1" applyFont="1" applyFill="1" applyBorder="1" applyAlignment="1">
      <alignment horizontal="center" vertical="center"/>
    </xf>
    <xf numFmtId="0" fontId="11" fillId="4" borderId="20" xfId="6" applyFont="1" applyFill="1" applyBorder="1" applyAlignment="1">
      <alignment horizontal="center" vertical="top" wrapText="1"/>
    </xf>
    <xf numFmtId="0" fontId="11" fillId="4" borderId="20" xfId="14" applyFont="1" applyFill="1" applyBorder="1" applyAlignment="1">
      <alignment horizontal="center" vertical="top" wrapText="1"/>
    </xf>
    <xf numFmtId="0" fontId="4" fillId="4" borderId="14" xfId="14" applyFont="1" applyFill="1" applyBorder="1" applyAlignment="1">
      <alignment horizontal="center" vertical="center" wrapText="1" readingOrder="2"/>
    </xf>
    <xf numFmtId="0" fontId="11" fillId="4" borderId="14" xfId="14" applyFont="1" applyFill="1" applyBorder="1" applyAlignment="1">
      <alignment horizontal="center" vertical="center"/>
    </xf>
    <xf numFmtId="3" fontId="5" fillId="3" borderId="46" xfId="17" applyNumberFormat="1" applyFont="1" applyFill="1" applyBorder="1">
      <alignment horizontal="right" vertical="center" indent="1"/>
    </xf>
    <xf numFmtId="3" fontId="4" fillId="3" borderId="46" xfId="17" applyNumberFormat="1" applyFont="1" applyFill="1" applyBorder="1">
      <alignment horizontal="right" vertical="center" indent="1"/>
    </xf>
    <xf numFmtId="0" fontId="11" fillId="3" borderId="46" xfId="18" applyFont="1" applyFill="1" applyBorder="1">
      <alignment horizontal="left" vertical="center" wrapText="1" indent="1"/>
    </xf>
    <xf numFmtId="3" fontId="5" fillId="3" borderId="44" xfId="17" applyNumberFormat="1" applyFont="1" applyFill="1" applyBorder="1">
      <alignment horizontal="right" vertical="center" indent="1"/>
    </xf>
    <xf numFmtId="167" fontId="5" fillId="3" borderId="44" xfId="17" applyNumberFormat="1" applyFont="1" applyFill="1" applyBorder="1">
      <alignment horizontal="right" vertical="center" indent="1"/>
    </xf>
    <xf numFmtId="167" fontId="5" fillId="4" borderId="57" xfId="17" applyNumberFormat="1" applyFont="1" applyFill="1" applyBorder="1">
      <alignment horizontal="right" vertical="center" indent="1"/>
    </xf>
    <xf numFmtId="167" fontId="5" fillId="3" borderId="57" xfId="17" applyNumberFormat="1" applyFont="1" applyFill="1" applyBorder="1">
      <alignment horizontal="right" vertical="center" indent="1"/>
    </xf>
    <xf numFmtId="167" fontId="5" fillId="4" borderId="16" xfId="17" applyNumberFormat="1" applyFont="1" applyFill="1" applyBorder="1">
      <alignment horizontal="right" vertical="center" indent="1"/>
    </xf>
    <xf numFmtId="1" fontId="4" fillId="0" borderId="0" xfId="34" applyNumberFormat="1" applyFont="1" applyAlignment="1">
      <alignment horizontal="center" vertical="center"/>
    </xf>
    <xf numFmtId="3" fontId="5" fillId="4" borderId="57" xfId="15" applyNumberFormat="1" applyFont="1" applyFill="1" applyBorder="1">
      <alignment horizontal="right" vertical="center" indent="1"/>
    </xf>
    <xf numFmtId="3" fontId="5" fillId="3" borderId="46" xfId="15" applyNumberFormat="1" applyFont="1" applyFill="1" applyBorder="1">
      <alignment horizontal="right" vertical="center" indent="1"/>
    </xf>
    <xf numFmtId="3" fontId="5" fillId="4" borderId="58" xfId="15" applyNumberFormat="1" applyFont="1" applyFill="1" applyBorder="1">
      <alignment horizontal="right" vertical="center" indent="1"/>
    </xf>
    <xf numFmtId="3" fontId="5" fillId="4" borderId="46" xfId="15" applyNumberFormat="1" applyFont="1" applyFill="1" applyBorder="1">
      <alignment horizontal="right" vertical="center" indent="1"/>
    </xf>
    <xf numFmtId="3" fontId="5" fillId="3" borderId="58" xfId="15" applyNumberFormat="1" applyFont="1" applyFill="1" applyBorder="1">
      <alignment horizontal="right" vertical="center" indent="1"/>
    </xf>
    <xf numFmtId="3" fontId="5" fillId="4" borderId="20" xfId="15" applyNumberFormat="1" applyFont="1" applyFill="1" applyBorder="1">
      <alignment horizontal="right" vertical="center" indent="1"/>
    </xf>
    <xf numFmtId="3" fontId="5" fillId="3" borderId="20" xfId="15" applyNumberFormat="1" applyFont="1" applyFill="1" applyBorder="1">
      <alignment horizontal="right" vertical="center" indent="1"/>
    </xf>
    <xf numFmtId="3" fontId="4" fillId="4" borderId="14" xfId="15" applyNumberFormat="1" applyFont="1" applyFill="1" applyBorder="1">
      <alignment horizontal="right" vertical="center" indent="1"/>
    </xf>
    <xf numFmtId="3" fontId="4" fillId="4" borderId="14" xfId="14" applyNumberFormat="1" applyFont="1" applyFill="1" applyBorder="1" applyAlignment="1">
      <alignment horizontal="right" vertical="center" indent="1"/>
    </xf>
    <xf numFmtId="171" fontId="5" fillId="0" borderId="20" xfId="61" applyNumberFormat="1" applyFont="1" applyFill="1" applyBorder="1" applyAlignment="1">
      <alignment horizontal="center" vertical="center"/>
    </xf>
    <xf numFmtId="171" fontId="5" fillId="5" borderId="20" xfId="61" applyNumberFormat="1" applyFont="1" applyFill="1" applyBorder="1" applyAlignment="1">
      <alignment horizontal="center" vertical="center"/>
    </xf>
    <xf numFmtId="0" fontId="8" fillId="3" borderId="31" xfId="16" applyFill="1" applyBorder="1" applyAlignment="1">
      <alignment horizontal="center" vertical="center" wrapText="1" readingOrder="2"/>
    </xf>
    <xf numFmtId="3" fontId="4" fillId="3" borderId="31" xfId="15" applyNumberFormat="1" applyFont="1" applyFill="1" applyBorder="1">
      <alignment horizontal="right" vertical="center" indent="1"/>
    </xf>
    <xf numFmtId="0" fontId="4" fillId="3" borderId="31" xfId="18" applyFont="1" applyFill="1" applyBorder="1" applyAlignment="1">
      <alignment horizontal="center" vertical="center" wrapText="1"/>
    </xf>
    <xf numFmtId="0" fontId="9" fillId="4" borderId="15" xfId="6" applyFont="1" applyFill="1" applyBorder="1" applyAlignment="1">
      <alignment horizontal="center" vertical="center"/>
    </xf>
    <xf numFmtId="0" fontId="9" fillId="4" borderId="20" xfId="6" applyFont="1" applyFill="1" applyBorder="1" applyAlignment="1">
      <alignment horizontal="center" vertical="center"/>
    </xf>
    <xf numFmtId="0" fontId="9" fillId="4" borderId="16" xfId="6" applyFont="1" applyFill="1" applyBorder="1" applyAlignment="1">
      <alignment horizontal="center" vertical="center"/>
    </xf>
    <xf numFmtId="0" fontId="5" fillId="0" borderId="0" xfId="10" applyFont="1" applyAlignment="1">
      <alignment horizontal="right" vertical="center" readingOrder="2"/>
    </xf>
    <xf numFmtId="0" fontId="4" fillId="4" borderId="14" xfId="6" applyFont="1" applyFill="1" applyBorder="1">
      <alignment horizontal="center" vertical="center" wrapText="1"/>
    </xf>
    <xf numFmtId="0" fontId="4" fillId="4" borderId="48" xfId="16" applyFont="1" applyFill="1" applyBorder="1">
      <alignment horizontal="right" vertical="center" wrapText="1" indent="1" readingOrder="2"/>
    </xf>
    <xf numFmtId="3" fontId="10" fillId="4" borderId="48" xfId="17" applyNumberFormat="1" applyFill="1" applyBorder="1">
      <alignment horizontal="right" vertical="center" indent="1"/>
    </xf>
    <xf numFmtId="0" fontId="4" fillId="4" borderId="15" xfId="16" applyFont="1" applyFill="1" applyBorder="1">
      <alignment horizontal="right" vertical="center" wrapText="1" indent="1" readingOrder="2"/>
    </xf>
    <xf numFmtId="0" fontId="4" fillId="4" borderId="16" xfId="16" applyFont="1" applyFill="1" applyBorder="1">
      <alignment horizontal="right" vertical="center" wrapText="1" indent="1" readingOrder="2"/>
    </xf>
    <xf numFmtId="3" fontId="4" fillId="4" borderId="48" xfId="17" applyNumberFormat="1" applyFont="1" applyFill="1" applyBorder="1">
      <alignment horizontal="right" vertical="center" indent="1"/>
    </xf>
    <xf numFmtId="0" fontId="4" fillId="3" borderId="16" xfId="16" applyFont="1" applyFill="1" applyBorder="1">
      <alignment horizontal="right" vertical="center" wrapText="1" indent="1" readingOrder="2"/>
    </xf>
    <xf numFmtId="3" fontId="4" fillId="3" borderId="16" xfId="17" applyNumberFormat="1" applyFont="1" applyFill="1" applyBorder="1">
      <alignment horizontal="right" vertical="center" indent="1"/>
    </xf>
    <xf numFmtId="0" fontId="11" fillId="3" borderId="14" xfId="17" applyFont="1" applyFill="1" applyBorder="1" applyAlignment="1">
      <alignment horizontal="left" vertical="center" wrapText="1" indent="1"/>
    </xf>
    <xf numFmtId="170" fontId="43" fillId="0" borderId="20" xfId="53" applyNumberFormat="1" applyFont="1" applyFill="1" applyBorder="1" applyAlignment="1">
      <alignment horizontal="right" vertical="center" indent="1"/>
    </xf>
    <xf numFmtId="170" fontId="43" fillId="4" borderId="44" xfId="53" applyNumberFormat="1" applyFont="1" applyFill="1" applyBorder="1" applyAlignment="1">
      <alignment horizontal="right" vertical="center" indent="1"/>
    </xf>
    <xf numFmtId="3" fontId="5" fillId="3" borderId="57" xfId="15" applyNumberFormat="1" applyFont="1" applyFill="1" applyBorder="1">
      <alignment horizontal="right" vertical="center" indent="1"/>
    </xf>
    <xf numFmtId="167" fontId="5" fillId="3" borderId="48" xfId="17" quotePrefix="1" applyNumberFormat="1" applyFont="1" applyFill="1" applyBorder="1">
      <alignment horizontal="right" vertical="center" indent="1"/>
    </xf>
    <xf numFmtId="167" fontId="10" fillId="3" borderId="20" xfId="17" applyNumberFormat="1" applyFill="1" applyBorder="1">
      <alignment horizontal="right" vertical="center" indent="1"/>
    </xf>
    <xf numFmtId="167" fontId="10" fillId="4" borderId="20" xfId="17" quotePrefix="1" applyNumberFormat="1" applyFill="1" applyBorder="1">
      <alignment horizontal="right" vertical="center" indent="1"/>
    </xf>
    <xf numFmtId="167" fontId="10" fillId="3" borderId="20" xfId="17" quotePrefix="1" applyNumberFormat="1" applyFill="1" applyBorder="1">
      <alignment horizontal="right" vertical="center" indent="1"/>
    </xf>
    <xf numFmtId="167" fontId="10" fillId="4" borderId="16" xfId="17" quotePrefix="1" applyNumberFormat="1" applyFill="1" applyBorder="1">
      <alignment horizontal="right" vertical="center" indent="1"/>
    </xf>
    <xf numFmtId="0" fontId="4" fillId="4" borderId="78" xfId="43" applyFont="1" applyFill="1" applyBorder="1" applyAlignment="1">
      <alignment horizontal="center" wrapText="1"/>
    </xf>
    <xf numFmtId="0" fontId="15" fillId="0" borderId="0" xfId="43" applyFont="1"/>
    <xf numFmtId="1" fontId="11" fillId="4" borderId="65" xfId="34" applyNumberFormat="1" applyFont="1" applyFill="1" applyBorder="1" applyAlignment="1">
      <alignment horizontal="center" vertical="top" wrapText="1"/>
    </xf>
    <xf numFmtId="0" fontId="11" fillId="4" borderId="16" xfId="34" applyFont="1" applyFill="1" applyBorder="1" applyAlignment="1">
      <alignment horizontal="center" vertical="top" wrapText="1"/>
    </xf>
    <xf numFmtId="0" fontId="11" fillId="4" borderId="16" xfId="34" applyFont="1" applyFill="1" applyBorder="1" applyAlignment="1">
      <alignment horizontal="center" vertical="top" wrapText="1" readingOrder="1"/>
    </xf>
    <xf numFmtId="0" fontId="11" fillId="4" borderId="80" xfId="34" applyFont="1" applyFill="1" applyBorder="1" applyAlignment="1">
      <alignment horizontal="center" vertical="top" wrapText="1"/>
    </xf>
    <xf numFmtId="0" fontId="11" fillId="4" borderId="81" xfId="43" applyFont="1" applyFill="1" applyBorder="1" applyAlignment="1">
      <alignment horizontal="center" vertical="top" wrapText="1"/>
    </xf>
    <xf numFmtId="3" fontId="10" fillId="3" borderId="46" xfId="17" applyNumberFormat="1" applyFill="1" applyBorder="1">
      <alignment horizontal="right" vertical="center" indent="1"/>
    </xf>
    <xf numFmtId="3" fontId="10" fillId="4" borderId="46" xfId="17" quotePrefix="1" applyNumberFormat="1" applyFill="1" applyBorder="1">
      <alignment horizontal="right" vertical="center" indent="1"/>
    </xf>
    <xf numFmtId="3" fontId="10" fillId="3" borderId="46" xfId="17" quotePrefix="1" applyNumberFormat="1" applyFill="1" applyBorder="1">
      <alignment horizontal="right" vertical="center" indent="1"/>
    </xf>
    <xf numFmtId="3" fontId="5" fillId="4" borderId="46" xfId="17" applyNumberFormat="1" applyFont="1" applyFill="1" applyBorder="1">
      <alignment horizontal="right" vertical="center" indent="1"/>
    </xf>
    <xf numFmtId="0" fontId="4" fillId="3" borderId="48" xfId="16" applyFont="1" applyFill="1" applyBorder="1">
      <alignment horizontal="right" vertical="center" wrapText="1" indent="1" readingOrder="2"/>
    </xf>
    <xf numFmtId="3" fontId="10" fillId="3" borderId="13" xfId="17" applyNumberFormat="1" applyFill="1" applyBorder="1">
      <alignment horizontal="right" vertical="center" indent="1"/>
    </xf>
    <xf numFmtId="0" fontId="9" fillId="3" borderId="13" xfId="18" applyFont="1" applyFill="1" applyBorder="1" applyAlignment="1">
      <alignment horizontal="center" vertical="center" wrapText="1"/>
    </xf>
    <xf numFmtId="0" fontId="4" fillId="0" borderId="0" xfId="34" applyFont="1" applyAlignment="1">
      <alignment horizontal="left"/>
    </xf>
    <xf numFmtId="0" fontId="36" fillId="0" borderId="0" xfId="34" applyFont="1" applyAlignment="1">
      <alignment horizontal="left" vertical="center"/>
    </xf>
    <xf numFmtId="170" fontId="5" fillId="0" borderId="0" xfId="0" applyNumberFormat="1" applyFont="1" applyAlignment="1">
      <alignment vertical="center"/>
    </xf>
    <xf numFmtId="167" fontId="4" fillId="3" borderId="9" xfId="15" applyNumberFormat="1" applyFont="1" applyFill="1" applyBorder="1" applyAlignment="1">
      <alignment horizontal="left" vertical="center" indent="1"/>
    </xf>
    <xf numFmtId="0" fontId="5" fillId="0" borderId="0" xfId="34" applyAlignment="1">
      <alignment horizontal="left"/>
    </xf>
    <xf numFmtId="0" fontId="5" fillId="0" borderId="9" xfId="34" applyBorder="1" applyAlignment="1">
      <alignment horizontal="right" vertical="center" readingOrder="2"/>
    </xf>
    <xf numFmtId="0" fontId="5" fillId="0" borderId="0" xfId="34" applyAlignment="1">
      <alignment horizontal="right"/>
    </xf>
    <xf numFmtId="3" fontId="5" fillId="0" borderId="0" xfId="34" applyNumberFormat="1" applyAlignment="1">
      <alignment horizontal="center"/>
    </xf>
    <xf numFmtId="3" fontId="10" fillId="0" borderId="0" xfId="34" applyNumberFormat="1" applyFont="1"/>
    <xf numFmtId="167" fontId="10" fillId="0" borderId="0" xfId="0" applyNumberFormat="1" applyFont="1"/>
    <xf numFmtId="3" fontId="10" fillId="0" borderId="0" xfId="0" applyNumberFormat="1" applyFont="1" applyAlignment="1">
      <alignment vertical="center"/>
    </xf>
    <xf numFmtId="0" fontId="7" fillId="3" borderId="87" xfId="43" applyFont="1" applyFill="1" applyBorder="1" applyAlignment="1">
      <alignment horizontal="center" vertical="center" wrapText="1"/>
    </xf>
    <xf numFmtId="0" fontId="55" fillId="4" borderId="83" xfId="43" applyFont="1" applyFill="1" applyBorder="1" applyAlignment="1">
      <alignment horizontal="center" vertical="center" wrapText="1"/>
    </xf>
    <xf numFmtId="0" fontId="7" fillId="4" borderId="85" xfId="43" applyFont="1" applyFill="1" applyBorder="1" applyAlignment="1">
      <alignment horizontal="center" vertical="center" wrapText="1"/>
    </xf>
    <xf numFmtId="0" fontId="55" fillId="3" borderId="94" xfId="43" applyFont="1" applyFill="1" applyBorder="1" applyAlignment="1">
      <alignment horizontal="center" vertical="center" wrapText="1"/>
    </xf>
    <xf numFmtId="0" fontId="55" fillId="4" borderId="84" xfId="43" applyFont="1" applyFill="1" applyBorder="1" applyAlignment="1">
      <alignment horizontal="center" vertical="center" wrapText="1"/>
    </xf>
    <xf numFmtId="0" fontId="7" fillId="4" borderId="86" xfId="43" applyFont="1" applyFill="1" applyBorder="1" applyAlignment="1">
      <alignment horizontal="center" vertical="center" wrapText="1"/>
    </xf>
    <xf numFmtId="0" fontId="55" fillId="3" borderId="95" xfId="43" applyFont="1" applyFill="1" applyBorder="1" applyAlignment="1">
      <alignment horizontal="center" vertical="center" wrapText="1"/>
    </xf>
    <xf numFmtId="0" fontId="13" fillId="3" borderId="26" xfId="16" applyFont="1" applyFill="1" applyBorder="1" applyAlignment="1">
      <alignment horizontal="center" vertical="center" wrapText="1" readingOrder="2"/>
    </xf>
    <xf numFmtId="3" fontId="10" fillId="3" borderId="26" xfId="17" applyNumberFormat="1" applyFill="1" applyBorder="1">
      <alignment horizontal="right" vertical="center" indent="1"/>
    </xf>
    <xf numFmtId="3" fontId="9" fillId="3" borderId="26" xfId="15" applyNumberFormat="1" applyFont="1" applyFill="1" applyBorder="1">
      <alignment horizontal="right" vertical="center" indent="1"/>
    </xf>
    <xf numFmtId="0" fontId="9" fillId="3" borderId="26" xfId="18" applyFont="1" applyFill="1" applyBorder="1" applyAlignment="1">
      <alignment horizontal="center" vertical="center" wrapText="1"/>
    </xf>
    <xf numFmtId="0" fontId="55" fillId="3" borderId="92" xfId="43" applyFont="1" applyFill="1" applyBorder="1" applyAlignment="1">
      <alignment horizontal="center" vertical="center" wrapText="1"/>
    </xf>
    <xf numFmtId="3" fontId="57" fillId="3" borderId="95" xfId="43" applyNumberFormat="1" applyFont="1" applyFill="1" applyBorder="1" applyAlignment="1">
      <alignment horizontal="center" vertical="center" wrapText="1"/>
    </xf>
    <xf numFmtId="3" fontId="56" fillId="4" borderId="0" xfId="0" applyNumberFormat="1" applyFont="1" applyFill="1" applyAlignment="1">
      <alignment horizontal="center" vertical="center" wrapText="1"/>
    </xf>
    <xf numFmtId="3" fontId="56" fillId="3" borderId="0" xfId="0" applyNumberFormat="1" applyFont="1" applyFill="1" applyAlignment="1">
      <alignment horizontal="center" vertical="center" wrapText="1"/>
    </xf>
    <xf numFmtId="3" fontId="56" fillId="3" borderId="0" xfId="43" applyNumberFormat="1" applyFont="1" applyFill="1" applyAlignment="1">
      <alignment horizontal="center" vertical="center" wrapText="1"/>
    </xf>
    <xf numFmtId="0" fontId="6" fillId="0" borderId="0" xfId="0" applyFont="1" applyAlignment="1">
      <alignment horizontal="center" vertical="top"/>
    </xf>
    <xf numFmtId="0" fontId="11" fillId="0" borderId="20" xfId="34" applyFont="1" applyBorder="1" applyAlignment="1">
      <alignment horizontal="center" vertical="center" wrapText="1"/>
    </xf>
    <xf numFmtId="0" fontId="11" fillId="0" borderId="16" xfId="34" applyFont="1" applyBorder="1" applyAlignment="1">
      <alignment horizontal="center" vertical="center" wrapText="1"/>
    </xf>
    <xf numFmtId="0" fontId="11" fillId="0" borderId="14" xfId="34" applyFont="1" applyBorder="1" applyAlignment="1">
      <alignment horizontal="center" vertical="center" wrapText="1"/>
    </xf>
    <xf numFmtId="0" fontId="11" fillId="4" borderId="14" xfId="34" applyFont="1" applyFill="1" applyBorder="1" applyAlignment="1">
      <alignment horizontal="center" vertical="center" wrapText="1"/>
    </xf>
    <xf numFmtId="0" fontId="11" fillId="3" borderId="14" xfId="34" applyFont="1" applyFill="1" applyBorder="1" applyAlignment="1">
      <alignment horizontal="center" vertical="center" wrapText="1"/>
    </xf>
    <xf numFmtId="0" fontId="11" fillId="5" borderId="15" xfId="34" applyFont="1" applyFill="1" applyBorder="1" applyAlignment="1">
      <alignment horizontal="center" vertical="center" wrapText="1"/>
    </xf>
    <xf numFmtId="0" fontId="11" fillId="5" borderId="20" xfId="34" applyFont="1" applyFill="1" applyBorder="1" applyAlignment="1">
      <alignment horizontal="center" vertical="center" wrapText="1"/>
    </xf>
    <xf numFmtId="0" fontId="11" fillId="5" borderId="16" xfId="34" applyFont="1" applyFill="1" applyBorder="1" applyAlignment="1">
      <alignment horizontal="center" vertical="center" wrapText="1"/>
    </xf>
    <xf numFmtId="0" fontId="31" fillId="3" borderId="0" xfId="1" applyFont="1" applyFill="1" applyAlignment="1">
      <alignment horizontal="center" vertical="center"/>
    </xf>
    <xf numFmtId="0" fontId="31" fillId="3" borderId="0" xfId="1" applyFont="1" applyFill="1" applyAlignment="1">
      <alignment horizontal="center" vertical="center" readingOrder="2"/>
    </xf>
    <xf numFmtId="0" fontId="8" fillId="3" borderId="0" xfId="2" applyFont="1" applyFill="1" applyAlignment="1">
      <alignment horizontal="center" vertical="center"/>
    </xf>
    <xf numFmtId="0" fontId="4" fillId="3" borderId="32" xfId="2" applyFont="1" applyFill="1" applyBorder="1" applyAlignment="1">
      <alignment horizontal="center" vertical="center"/>
    </xf>
    <xf numFmtId="0" fontId="8" fillId="3" borderId="32" xfId="2" applyFont="1" applyFill="1" applyBorder="1" applyAlignment="1">
      <alignment horizontal="center" vertical="center"/>
    </xf>
    <xf numFmtId="0" fontId="4" fillId="4" borderId="30" xfId="34" applyFont="1" applyFill="1" applyBorder="1" applyAlignment="1">
      <alignment horizontal="center" vertical="center"/>
    </xf>
    <xf numFmtId="0" fontId="4" fillId="4" borderId="20" xfId="34" applyFont="1" applyFill="1" applyBorder="1" applyAlignment="1">
      <alignment horizontal="center" vertical="center"/>
    </xf>
    <xf numFmtId="0" fontId="4" fillId="4" borderId="12" xfId="34" applyFont="1" applyFill="1" applyBorder="1" applyAlignment="1">
      <alignment horizontal="center" vertical="center"/>
    </xf>
    <xf numFmtId="0" fontId="4" fillId="4" borderId="43" xfId="34" applyFont="1" applyFill="1" applyBorder="1" applyAlignment="1">
      <alignment horizontal="center" vertical="center"/>
    </xf>
    <xf numFmtId="0" fontId="4" fillId="3" borderId="60" xfId="34" applyFont="1" applyFill="1" applyBorder="1" applyAlignment="1">
      <alignment horizontal="left" vertical="center"/>
    </xf>
    <xf numFmtId="0" fontId="4" fillId="3" borderId="61" xfId="34" applyFont="1" applyFill="1" applyBorder="1" applyAlignment="1">
      <alignment horizontal="left" vertical="center"/>
    </xf>
    <xf numFmtId="0" fontId="4" fillId="3" borderId="62" xfId="34" applyFont="1" applyFill="1" applyBorder="1" applyAlignment="1">
      <alignment horizontal="left" vertical="center"/>
    </xf>
    <xf numFmtId="0" fontId="4" fillId="4" borderId="29" xfId="34" applyFont="1" applyFill="1" applyBorder="1" applyAlignment="1">
      <alignment horizontal="center" vertical="center"/>
    </xf>
    <xf numFmtId="0" fontId="4" fillId="4" borderId="16" xfId="34" applyFont="1" applyFill="1" applyBorder="1" applyAlignment="1">
      <alignment horizontal="center" vertical="center"/>
    </xf>
    <xf numFmtId="0" fontId="4" fillId="0" borderId="15" xfId="34" applyFont="1" applyBorder="1" applyAlignment="1">
      <alignment horizontal="center" vertical="center" wrapText="1"/>
    </xf>
    <xf numFmtId="0" fontId="4" fillId="0" borderId="20" xfId="34" applyFont="1" applyBorder="1" applyAlignment="1">
      <alignment horizontal="center" vertical="center" wrapText="1"/>
    </xf>
    <xf numFmtId="0" fontId="4" fillId="0" borderId="19" xfId="34" applyFont="1" applyBorder="1" applyAlignment="1">
      <alignment horizontal="center" vertical="center" wrapText="1"/>
    </xf>
    <xf numFmtId="0" fontId="4" fillId="4" borderId="20" xfId="34" applyFont="1" applyFill="1" applyBorder="1" applyAlignment="1">
      <alignment horizontal="center" vertical="center" wrapText="1"/>
    </xf>
    <xf numFmtId="0" fontId="4" fillId="4" borderId="19" xfId="34" applyFont="1" applyFill="1" applyBorder="1" applyAlignment="1">
      <alignment horizontal="center" vertical="center" wrapText="1"/>
    </xf>
    <xf numFmtId="0" fontId="8" fillId="4" borderId="29" xfId="34" applyFont="1" applyFill="1" applyBorder="1" applyAlignment="1">
      <alignment horizontal="center" vertical="center"/>
    </xf>
    <xf numFmtId="0" fontId="8" fillId="4" borderId="20" xfId="34" applyFont="1" applyFill="1" applyBorder="1" applyAlignment="1">
      <alignment horizontal="center" vertical="center"/>
    </xf>
    <xf numFmtId="0" fontId="8" fillId="4" borderId="16" xfId="34" applyFont="1" applyFill="1" applyBorder="1" applyAlignment="1">
      <alignment horizontal="center" vertical="center"/>
    </xf>
    <xf numFmtId="0" fontId="4" fillId="4" borderId="16" xfId="34" applyFont="1" applyFill="1" applyBorder="1" applyAlignment="1">
      <alignment horizontal="center" vertical="center" wrapText="1"/>
    </xf>
    <xf numFmtId="0" fontId="4" fillId="3" borderId="20" xfId="34" applyFont="1" applyFill="1" applyBorder="1" applyAlignment="1">
      <alignment horizontal="center" vertical="center" wrapText="1"/>
    </xf>
    <xf numFmtId="0" fontId="4" fillId="3" borderId="19" xfId="34" applyFont="1" applyFill="1" applyBorder="1" applyAlignment="1">
      <alignment horizontal="center" vertical="center" wrapText="1"/>
    </xf>
    <xf numFmtId="0" fontId="15" fillId="0" borderId="0" xfId="34" applyFont="1" applyAlignment="1">
      <alignment horizontal="left" vertical="center"/>
    </xf>
    <xf numFmtId="0" fontId="4" fillId="4" borderId="15" xfId="34" applyFont="1" applyFill="1" applyBorder="1" applyAlignment="1">
      <alignment horizontal="center" vertical="center" wrapText="1"/>
    </xf>
    <xf numFmtId="0" fontId="4" fillId="5" borderId="15" xfId="34" applyFont="1" applyFill="1" applyBorder="1" applyAlignment="1">
      <alignment horizontal="center" vertical="center" wrapText="1"/>
    </xf>
    <xf numFmtId="0" fontId="4" fillId="5" borderId="20" xfId="34" applyFont="1" applyFill="1" applyBorder="1" applyAlignment="1">
      <alignment horizontal="center" vertical="center" wrapText="1"/>
    </xf>
    <xf numFmtId="0" fontId="4" fillId="5" borderId="16" xfId="34" applyFont="1" applyFill="1" applyBorder="1" applyAlignment="1">
      <alignment horizontal="center" vertical="center" wrapText="1"/>
    </xf>
    <xf numFmtId="0" fontId="4" fillId="5" borderId="19" xfId="34" applyFont="1" applyFill="1" applyBorder="1" applyAlignment="1">
      <alignment horizontal="center" vertical="center" wrapText="1"/>
    </xf>
    <xf numFmtId="0" fontId="4" fillId="0" borderId="23" xfId="34" applyFont="1" applyBorder="1" applyAlignment="1">
      <alignment horizontal="center" vertical="center" wrapText="1"/>
    </xf>
    <xf numFmtId="0" fontId="4" fillId="0" borderId="16" xfId="34" applyFont="1" applyBorder="1" applyAlignment="1">
      <alignment horizontal="center" vertical="center" wrapText="1"/>
    </xf>
    <xf numFmtId="0" fontId="11" fillId="0" borderId="15" xfId="34" applyFont="1" applyBorder="1" applyAlignment="1">
      <alignment horizontal="center" vertical="center" wrapText="1"/>
    </xf>
    <xf numFmtId="0" fontId="11" fillId="5" borderId="19" xfId="34" applyFont="1" applyFill="1" applyBorder="1" applyAlignment="1">
      <alignment horizontal="center" vertical="center" wrapText="1"/>
    </xf>
    <xf numFmtId="0" fontId="11" fillId="0" borderId="18" xfId="34" applyFont="1" applyBorder="1" applyAlignment="1">
      <alignment horizontal="center" vertical="center" wrapText="1"/>
    </xf>
    <xf numFmtId="0" fontId="31" fillId="0" borderId="0" xfId="1" applyFont="1" applyAlignment="1">
      <alignment horizontal="center" vertical="center"/>
    </xf>
    <xf numFmtId="0" fontId="31" fillId="0" borderId="0" xfId="1" applyFont="1" applyAlignment="1">
      <alignment horizontal="center" vertical="center" readingOrder="2"/>
    </xf>
    <xf numFmtId="0" fontId="8" fillId="0" borderId="0" xfId="2" applyFont="1" applyAlignment="1">
      <alignment horizontal="center" vertical="center" wrapText="1" readingOrder="1"/>
    </xf>
    <xf numFmtId="0" fontId="8" fillId="0" borderId="0" xfId="2" applyFont="1" applyAlignment="1">
      <alignment horizontal="center" vertical="center" readingOrder="1"/>
    </xf>
    <xf numFmtId="0" fontId="8" fillId="4" borderId="50" xfId="3" applyFill="1" applyBorder="1">
      <alignment horizontal="right" vertical="center" wrapText="1"/>
    </xf>
    <xf numFmtId="0" fontId="8" fillId="4" borderId="51" xfId="3" applyFill="1" applyBorder="1">
      <alignment horizontal="right" vertical="center" wrapText="1"/>
    </xf>
    <xf numFmtId="0" fontId="8" fillId="4" borderId="52" xfId="3" applyFill="1" applyBorder="1">
      <alignment horizontal="right" vertical="center" wrapText="1"/>
    </xf>
    <xf numFmtId="1" fontId="4" fillId="4" borderId="37" xfId="4" applyFont="1" applyFill="1" applyBorder="1">
      <alignment horizontal="left" vertical="center" wrapText="1"/>
    </xf>
    <xf numFmtId="1" fontId="4" fillId="4" borderId="39" xfId="4" applyFont="1" applyFill="1" applyBorder="1">
      <alignment horizontal="left" vertical="center" wrapText="1"/>
    </xf>
    <xf numFmtId="1" fontId="4" fillId="4" borderId="41" xfId="4" applyFont="1" applyFill="1" applyBorder="1">
      <alignment horizontal="left" vertical="center" wrapText="1"/>
    </xf>
    <xf numFmtId="0" fontId="9" fillId="4" borderId="15" xfId="6" applyFont="1" applyFill="1" applyBorder="1">
      <alignment horizontal="center" vertical="center" wrapText="1"/>
    </xf>
    <xf numFmtId="0" fontId="9" fillId="4" borderId="20" xfId="6" applyFont="1" applyFill="1" applyBorder="1">
      <alignment horizontal="center" vertical="center" wrapText="1"/>
    </xf>
    <xf numFmtId="0" fontId="9" fillId="4" borderId="16" xfId="6" applyFont="1" applyFill="1" applyBorder="1">
      <alignment horizontal="center" vertical="center" wrapText="1"/>
    </xf>
    <xf numFmtId="0" fontId="15" fillId="0" borderId="0" xfId="11" applyFont="1">
      <alignment horizontal="left" vertical="center"/>
    </xf>
    <xf numFmtId="0" fontId="15" fillId="0" borderId="0" xfId="11" applyFont="1" applyAlignment="1">
      <alignment horizontal="left" vertical="center" wrapText="1" readingOrder="1"/>
    </xf>
    <xf numFmtId="0" fontId="15" fillId="0" borderId="0" xfId="0" applyFont="1" applyAlignment="1">
      <alignment horizontal="left" vertical="center" wrapText="1" readingOrder="1"/>
    </xf>
    <xf numFmtId="0" fontId="10" fillId="0" borderId="0" xfId="0" applyFont="1" applyAlignment="1">
      <alignment horizontal="right" wrapText="1" readingOrder="2"/>
    </xf>
    <xf numFmtId="0" fontId="5" fillId="0" borderId="0" xfId="10" applyFont="1" applyAlignment="1">
      <alignment horizontal="right" wrapText="1" readingOrder="2"/>
    </xf>
    <xf numFmtId="0" fontId="0" fillId="0" borderId="0" xfId="0" applyAlignment="1">
      <alignment horizontal="right" wrapText="1" readingOrder="2"/>
    </xf>
    <xf numFmtId="0" fontId="5" fillId="0" borderId="9" xfId="10" applyFont="1" applyBorder="1" applyAlignment="1">
      <alignment horizontal="right" wrapText="1" readingOrder="2"/>
    </xf>
    <xf numFmtId="0" fontId="0" fillId="0" borderId="9" xfId="0" applyBorder="1" applyAlignment="1">
      <alignment horizontal="right" wrapText="1" readingOrder="2"/>
    </xf>
    <xf numFmtId="0" fontId="5" fillId="0" borderId="0" xfId="0" applyFont="1" applyAlignment="1">
      <alignment horizontal="right" wrapText="1" readingOrder="2"/>
    </xf>
    <xf numFmtId="0" fontId="5" fillId="3" borderId="9" xfId="16" applyFont="1" applyFill="1" applyBorder="1" applyAlignment="1">
      <alignment horizontal="right" vertical="center" wrapText="1" readingOrder="2"/>
    </xf>
    <xf numFmtId="0" fontId="15" fillId="3" borderId="9" xfId="18" applyFont="1" applyFill="1" applyBorder="1" applyAlignment="1">
      <alignment horizontal="left" vertical="center" wrapText="1"/>
    </xf>
    <xf numFmtId="0" fontId="37" fillId="0" borderId="0" xfId="1" applyFont="1" applyAlignment="1">
      <alignment horizontal="center" vertical="center"/>
    </xf>
    <xf numFmtId="0" fontId="8" fillId="0" borderId="0" xfId="2" applyFont="1" applyAlignment="1">
      <alignment horizontal="center" vertical="center"/>
    </xf>
    <xf numFmtId="0" fontId="4" fillId="4" borderId="15" xfId="6" applyFont="1" applyFill="1" applyBorder="1">
      <alignment horizontal="center" vertical="center" wrapText="1"/>
    </xf>
    <xf numFmtId="0" fontId="4" fillId="4" borderId="20" xfId="6" applyFont="1" applyFill="1" applyBorder="1">
      <alignment horizontal="center" vertical="center" wrapText="1"/>
    </xf>
    <xf numFmtId="0" fontId="4" fillId="4" borderId="16" xfId="6" applyFont="1" applyFill="1" applyBorder="1">
      <alignment horizontal="center" vertical="center" wrapText="1"/>
    </xf>
    <xf numFmtId="0" fontId="23" fillId="4" borderId="36" xfId="3" applyFont="1" applyFill="1" applyBorder="1" applyAlignment="1">
      <alignment horizontal="right" vertical="center" wrapText="1" indent="1"/>
    </xf>
    <xf numFmtId="0" fontId="23" fillId="4" borderId="38" xfId="3" applyFont="1" applyFill="1" applyBorder="1" applyAlignment="1">
      <alignment horizontal="right" vertical="center" wrapText="1" indent="1"/>
    </xf>
    <xf numFmtId="0" fontId="23" fillId="4" borderId="40" xfId="3" applyFont="1" applyFill="1" applyBorder="1" applyAlignment="1">
      <alignment horizontal="right" vertical="center" wrapText="1" indent="1"/>
    </xf>
    <xf numFmtId="1" fontId="4" fillId="4" borderId="54" xfId="4" applyFont="1" applyFill="1" applyBorder="1">
      <alignment horizontal="left" vertical="center" wrapText="1"/>
    </xf>
    <xf numFmtId="1" fontId="4" fillId="4" borderId="56" xfId="4" applyFont="1" applyFill="1" applyBorder="1">
      <alignment horizontal="left" vertical="center" wrapText="1"/>
    </xf>
    <xf numFmtId="0" fontId="23" fillId="4" borderId="73" xfId="6" applyFont="1" applyFill="1" applyBorder="1" applyAlignment="1">
      <alignment horizontal="center" wrapText="1"/>
    </xf>
    <xf numFmtId="0" fontId="23" fillId="4" borderId="9" xfId="6" applyFont="1" applyFill="1" applyBorder="1" applyAlignment="1">
      <alignment horizontal="center" wrapText="1"/>
    </xf>
    <xf numFmtId="0" fontId="23" fillId="4" borderId="74" xfId="6" applyFont="1" applyFill="1" applyBorder="1" applyAlignment="1">
      <alignment horizontal="center" wrapText="1"/>
    </xf>
    <xf numFmtId="0" fontId="16" fillId="4" borderId="71" xfId="6" applyFont="1" applyFill="1" applyBorder="1" applyAlignment="1">
      <alignment horizontal="center" vertical="top" wrapText="1"/>
    </xf>
    <xf numFmtId="0" fontId="16" fillId="4" borderId="10" xfId="6" applyFont="1" applyFill="1" applyBorder="1" applyAlignment="1">
      <alignment horizontal="center" vertical="top" wrapText="1"/>
    </xf>
    <xf numFmtId="0" fontId="16" fillId="4" borderId="72" xfId="6" applyFont="1" applyFill="1" applyBorder="1" applyAlignment="1">
      <alignment horizontal="center" vertical="top" wrapText="1"/>
    </xf>
    <xf numFmtId="0" fontId="11" fillId="3" borderId="28" xfId="18" applyFont="1" applyFill="1" applyBorder="1" applyAlignment="1">
      <alignment horizontal="left" vertical="center" wrapText="1"/>
    </xf>
    <xf numFmtId="0" fontId="11" fillId="3" borderId="75" xfId="18" applyFont="1" applyFill="1" applyBorder="1" applyAlignment="1">
      <alignment horizontal="left" vertical="center" wrapText="1"/>
    </xf>
    <xf numFmtId="0" fontId="11" fillId="4" borderId="71" xfId="18" applyFont="1" applyFill="1" applyBorder="1" applyAlignment="1">
      <alignment horizontal="left" vertical="center" wrapText="1"/>
    </xf>
    <xf numFmtId="0" fontId="11" fillId="4" borderId="72" xfId="18" applyFont="1" applyFill="1" applyBorder="1" applyAlignment="1">
      <alignment horizontal="left" vertical="center" wrapText="1"/>
    </xf>
    <xf numFmtId="0" fontId="11" fillId="4" borderId="28" xfId="18" applyFont="1" applyFill="1" applyBorder="1" applyAlignment="1">
      <alignment horizontal="left" vertical="center" wrapText="1"/>
    </xf>
    <xf numFmtId="0" fontId="11" fillId="4" borderId="75" xfId="18" applyFont="1" applyFill="1" applyBorder="1" applyAlignment="1">
      <alignment horizontal="left" vertical="center" wrapText="1"/>
    </xf>
    <xf numFmtId="0" fontId="4" fillId="3" borderId="28" xfId="16" applyFont="1" applyFill="1" applyBorder="1" applyAlignment="1">
      <alignment horizontal="right" vertical="center" wrapText="1" readingOrder="2"/>
    </xf>
    <xf numFmtId="0" fontId="4" fillId="3" borderId="75" xfId="16" applyFont="1" applyFill="1" applyBorder="1" applyAlignment="1">
      <alignment horizontal="right" vertical="center" wrapText="1" readingOrder="2"/>
    </xf>
    <xf numFmtId="0" fontId="4" fillId="4" borderId="28" xfId="16" applyFont="1" applyFill="1" applyBorder="1" applyAlignment="1">
      <alignment horizontal="right" vertical="center" wrapText="1" readingOrder="2"/>
    </xf>
    <xf numFmtId="0" fontId="4" fillId="4" borderId="75" xfId="16" applyFont="1" applyFill="1" applyBorder="1" applyAlignment="1">
      <alignment horizontal="right" vertical="center" wrapText="1" readingOrder="2"/>
    </xf>
    <xf numFmtId="0" fontId="4" fillId="3" borderId="59" xfId="16" applyFont="1" applyFill="1" applyBorder="1" applyAlignment="1">
      <alignment horizontal="right" vertical="center" wrapText="1" readingOrder="2"/>
    </xf>
    <xf numFmtId="0" fontId="4" fillId="3" borderId="88" xfId="16" applyFont="1" applyFill="1" applyBorder="1" applyAlignment="1">
      <alignment horizontal="right" vertical="center" wrapText="1" readingOrder="2"/>
    </xf>
    <xf numFmtId="0" fontId="4" fillId="4" borderId="89" xfId="16" applyFont="1" applyFill="1" applyBorder="1" applyAlignment="1">
      <alignment horizontal="right" vertical="center" wrapText="1" readingOrder="2"/>
    </xf>
    <xf numFmtId="0" fontId="4" fillId="4" borderId="85" xfId="16" applyFont="1" applyFill="1" applyBorder="1" applyAlignment="1">
      <alignment horizontal="right" vertical="center" wrapText="1" readingOrder="2"/>
    </xf>
    <xf numFmtId="0" fontId="4" fillId="3" borderId="89" xfId="16" applyFont="1" applyFill="1" applyBorder="1" applyAlignment="1">
      <alignment horizontal="right" vertical="center" wrapText="1" readingOrder="2"/>
    </xf>
    <xf numFmtId="0" fontId="4" fillId="3" borderId="85" xfId="16" applyFont="1" applyFill="1" applyBorder="1" applyAlignment="1">
      <alignment horizontal="right" vertical="center" wrapText="1" readingOrder="2"/>
    </xf>
    <xf numFmtId="0" fontId="4" fillId="4" borderId="93" xfId="16" applyFont="1" applyFill="1" applyBorder="1" applyAlignment="1">
      <alignment horizontal="right" vertical="center" wrapText="1" readingOrder="2"/>
    </xf>
    <xf numFmtId="0" fontId="4" fillId="4" borderId="86" xfId="16" applyFont="1" applyFill="1" applyBorder="1" applyAlignment="1">
      <alignment horizontal="right" vertical="center" wrapText="1" readingOrder="2"/>
    </xf>
    <xf numFmtId="0" fontId="4" fillId="0" borderId="28" xfId="16" applyFont="1" applyFill="1" applyBorder="1" applyAlignment="1">
      <alignment horizontal="right" vertical="center" wrapText="1" readingOrder="2"/>
    </xf>
    <xf numFmtId="0" fontId="4" fillId="0" borderId="75" xfId="16" applyFont="1" applyFill="1" applyBorder="1" applyAlignment="1">
      <alignment horizontal="right" vertical="center" wrapText="1" readingOrder="2"/>
    </xf>
    <xf numFmtId="0" fontId="4" fillId="4" borderId="71" xfId="16" applyFont="1" applyFill="1" applyBorder="1" applyAlignment="1">
      <alignment horizontal="right" vertical="center" wrapText="1" readingOrder="2"/>
    </xf>
    <xf numFmtId="0" fontId="4" fillId="4" borderId="72" xfId="16" applyFont="1" applyFill="1" applyBorder="1" applyAlignment="1">
      <alignment horizontal="right" vertical="center" wrapText="1" readingOrder="2"/>
    </xf>
    <xf numFmtId="0" fontId="11" fillId="3" borderId="59" xfId="18" applyFont="1" applyFill="1" applyBorder="1" applyAlignment="1">
      <alignment horizontal="left" vertical="center" wrapText="1"/>
    </xf>
    <xf numFmtId="0" fontId="11" fillId="3" borderId="88" xfId="18" applyFont="1" applyFill="1" applyBorder="1" applyAlignment="1">
      <alignment horizontal="left" vertical="center" wrapText="1"/>
    </xf>
    <xf numFmtId="0" fontId="11" fillId="4" borderId="89" xfId="18" applyFont="1" applyFill="1" applyBorder="1" applyAlignment="1">
      <alignment horizontal="left" vertical="center" wrapText="1"/>
    </xf>
    <xf numFmtId="0" fontId="11" fillId="4" borderId="85" xfId="18" applyFont="1" applyFill="1" applyBorder="1" applyAlignment="1">
      <alignment horizontal="left" vertical="center" wrapText="1"/>
    </xf>
    <xf numFmtId="0" fontId="11" fillId="3" borderId="89" xfId="18" applyFont="1" applyFill="1" applyBorder="1" applyAlignment="1">
      <alignment horizontal="left" vertical="center" wrapText="1"/>
    </xf>
    <xf numFmtId="0" fontId="11" fillId="3" borderId="85" xfId="18" applyFont="1" applyFill="1" applyBorder="1" applyAlignment="1">
      <alignment horizontal="left" vertical="center" wrapText="1"/>
    </xf>
    <xf numFmtId="0" fontId="11" fillId="4" borderId="93" xfId="18" applyFont="1" applyFill="1" applyBorder="1" applyAlignment="1">
      <alignment horizontal="left" vertical="center" wrapText="1"/>
    </xf>
    <xf numFmtId="0" fontId="11" fillId="4" borderId="86" xfId="18" applyFont="1" applyFill="1" applyBorder="1" applyAlignment="1">
      <alignment horizontal="left" vertical="center" wrapText="1"/>
    </xf>
    <xf numFmtId="0" fontId="11" fillId="0" borderId="28" xfId="18" applyFont="1" applyFill="1" applyBorder="1" applyAlignment="1">
      <alignment horizontal="left" vertical="center" wrapText="1"/>
    </xf>
    <xf numFmtId="0" fontId="11" fillId="0" borderId="75" xfId="18" applyFont="1" applyFill="1" applyBorder="1" applyAlignment="1">
      <alignment horizontal="left" vertical="center" wrapText="1"/>
    </xf>
    <xf numFmtId="0" fontId="8" fillId="0" borderId="0" xfId="2" applyFont="1" applyAlignment="1">
      <alignment horizontal="center" vertical="center" wrapText="1"/>
    </xf>
    <xf numFmtId="0" fontId="8" fillId="0" borderId="0" xfId="1" applyFont="1" applyAlignment="1">
      <alignment horizontal="center" vertical="center" readingOrder="1"/>
    </xf>
    <xf numFmtId="0" fontId="8" fillId="0" borderId="10" xfId="34" applyFont="1" applyBorder="1" applyAlignment="1">
      <alignment horizontal="right" vertical="center"/>
    </xf>
    <xf numFmtId="0" fontId="4" fillId="0" borderId="10" xfId="34" applyFont="1" applyBorder="1" applyAlignment="1">
      <alignment horizontal="left" vertical="center"/>
    </xf>
    <xf numFmtId="0" fontId="4" fillId="4" borderId="14" xfId="16" applyFont="1" applyFill="1" applyBorder="1">
      <alignment horizontal="right" vertical="center" wrapText="1" indent="1" readingOrder="2"/>
    </xf>
    <xf numFmtId="0" fontId="11" fillId="4" borderId="14" xfId="18" applyFont="1" applyFill="1" applyBorder="1">
      <alignment horizontal="left" vertical="center" wrapText="1" indent="1"/>
    </xf>
    <xf numFmtId="0" fontId="32" fillId="0" borderId="0" xfId="34" applyFont="1" applyAlignment="1">
      <alignment horizontal="center" vertical="center"/>
    </xf>
    <xf numFmtId="0" fontId="4" fillId="3" borderId="14" xfId="14" applyFont="1" applyFill="1" applyBorder="1" applyAlignment="1">
      <alignment horizontal="right" vertical="center" wrapText="1" indent="1" readingOrder="2"/>
    </xf>
    <xf numFmtId="0" fontId="11" fillId="3" borderId="14" xfId="14" applyFont="1" applyFill="1" applyBorder="1" applyAlignment="1">
      <alignment horizontal="left" vertical="center" wrapText="1" indent="1"/>
    </xf>
    <xf numFmtId="0" fontId="23" fillId="3" borderId="14" xfId="14" applyFont="1" applyFill="1" applyBorder="1" applyAlignment="1">
      <alignment horizontal="right" vertical="center" wrapText="1" readingOrder="2"/>
    </xf>
    <xf numFmtId="0" fontId="4" fillId="3" borderId="14" xfId="14" applyFont="1" applyFill="1" applyBorder="1" applyAlignment="1">
      <alignment horizontal="left" vertical="center"/>
    </xf>
    <xf numFmtId="0" fontId="5" fillId="3" borderId="0" xfId="34" applyFill="1" applyAlignment="1">
      <alignment horizontal="right"/>
    </xf>
    <xf numFmtId="0" fontId="15" fillId="3" borderId="0" xfId="34" applyFont="1" applyFill="1" applyAlignment="1">
      <alignment horizontal="left" readingOrder="1"/>
    </xf>
    <xf numFmtId="1" fontId="4" fillId="4" borderId="55" xfId="4" applyFont="1" applyFill="1" applyBorder="1">
      <alignment horizontal="left" vertical="center" wrapText="1"/>
    </xf>
    <xf numFmtId="0" fontId="37" fillId="0" borderId="0" xfId="0" applyFont="1" applyAlignment="1">
      <alignment horizontal="center" vertical="center" wrapText="1"/>
    </xf>
    <xf numFmtId="0" fontId="31" fillId="0" borderId="0" xfId="0" applyFont="1" applyAlignment="1">
      <alignment horizontal="center" vertical="center" wrapText="1" readingOrder="2"/>
    </xf>
    <xf numFmtId="0" fontId="8" fillId="0" borderId="0" xfId="0" applyFont="1" applyAlignment="1">
      <alignment horizontal="center" vertical="center" wrapText="1"/>
    </xf>
    <xf numFmtId="0" fontId="8" fillId="4" borderId="36" xfId="3" applyFill="1" applyBorder="1" applyAlignment="1">
      <alignment horizontal="right" vertical="center" wrapText="1" indent="1"/>
    </xf>
    <xf numFmtId="0" fontId="8" fillId="4" borderId="38" xfId="3" applyFill="1" applyBorder="1" applyAlignment="1">
      <alignment horizontal="right" vertical="center" wrapText="1" indent="1"/>
    </xf>
    <xf numFmtId="0" fontId="8" fillId="4" borderId="40" xfId="3" applyFill="1" applyBorder="1" applyAlignment="1">
      <alignment horizontal="right" vertical="center" wrapText="1" indent="1"/>
    </xf>
    <xf numFmtId="0" fontId="4" fillId="4" borderId="37" xfId="6" applyFont="1" applyFill="1" applyBorder="1" applyAlignment="1">
      <alignment horizontal="left" vertical="center" wrapText="1" indent="1"/>
    </xf>
    <xf numFmtId="0" fontId="4" fillId="4" borderId="39" xfId="6" applyFont="1" applyFill="1" applyBorder="1" applyAlignment="1">
      <alignment horizontal="left" vertical="center" wrapText="1" indent="1"/>
    </xf>
    <xf numFmtId="0" fontId="4" fillId="4" borderId="41" xfId="6" applyFont="1" applyFill="1" applyBorder="1" applyAlignment="1">
      <alignment horizontal="left" vertical="center" wrapText="1" indent="1"/>
    </xf>
    <xf numFmtId="0" fontId="37" fillId="3" borderId="0" xfId="0" applyFont="1" applyFill="1" applyAlignment="1">
      <alignment horizontal="center" vertical="center"/>
    </xf>
    <xf numFmtId="0" fontId="40" fillId="3" borderId="0" xfId="0" applyFont="1" applyFill="1" applyAlignment="1">
      <alignment horizontal="center" vertical="center" readingOrder="2"/>
    </xf>
    <xf numFmtId="0" fontId="41" fillId="3" borderId="0" xfId="0" applyFont="1" applyFill="1" applyAlignment="1">
      <alignment horizontal="center" vertical="center"/>
    </xf>
    <xf numFmtId="0" fontId="41" fillId="4" borderId="42" xfId="0" applyFont="1" applyFill="1" applyBorder="1" applyAlignment="1">
      <alignment horizontal="center" vertical="center"/>
    </xf>
    <xf numFmtId="0" fontId="41" fillId="4" borderId="7" xfId="0" applyFont="1" applyFill="1" applyBorder="1" applyAlignment="1">
      <alignment horizontal="center" vertical="center"/>
    </xf>
    <xf numFmtId="0" fontId="41" fillId="4" borderId="13" xfId="0" applyFont="1" applyFill="1" applyBorder="1" applyAlignment="1">
      <alignment horizontal="center" vertical="center"/>
    </xf>
    <xf numFmtId="0" fontId="43" fillId="4" borderId="42" xfId="0" applyFont="1" applyFill="1" applyBorder="1" applyAlignment="1">
      <alignment horizontal="center" vertical="center"/>
    </xf>
    <xf numFmtId="0" fontId="43" fillId="4" borderId="7" xfId="0" applyFont="1" applyFill="1" applyBorder="1" applyAlignment="1">
      <alignment horizontal="center" vertical="center"/>
    </xf>
    <xf numFmtId="0" fontId="43" fillId="4" borderId="13" xfId="0" applyFont="1" applyFill="1" applyBorder="1" applyAlignment="1">
      <alignment horizontal="center" vertical="center"/>
    </xf>
    <xf numFmtId="0" fontId="42" fillId="4" borderId="14" xfId="0" applyFont="1" applyFill="1" applyBorder="1" applyAlignment="1">
      <alignment horizontal="center" vertical="center"/>
    </xf>
    <xf numFmtId="0" fontId="11" fillId="3" borderId="28" xfId="14" applyFont="1" applyFill="1" applyBorder="1" applyAlignment="1">
      <alignment horizontal="left" vertical="center" wrapText="1"/>
    </xf>
    <xf numFmtId="0" fontId="11" fillId="3" borderId="75" xfId="14" applyFont="1" applyFill="1" applyBorder="1" applyAlignment="1">
      <alignment horizontal="left" vertical="center" wrapText="1"/>
    </xf>
    <xf numFmtId="0" fontId="11" fillId="4" borderId="28" xfId="14" applyFont="1" applyFill="1" applyBorder="1" applyAlignment="1">
      <alignment horizontal="left" vertical="center" wrapText="1"/>
    </xf>
    <xf numFmtId="0" fontId="11" fillId="4" borderId="75" xfId="14" applyFont="1" applyFill="1" applyBorder="1" applyAlignment="1">
      <alignment horizontal="left" vertical="center" wrapText="1"/>
    </xf>
    <xf numFmtId="0" fontId="11" fillId="3" borderId="71" xfId="14" applyFont="1" applyFill="1" applyBorder="1" applyAlignment="1">
      <alignment horizontal="left" vertical="center" wrapText="1"/>
    </xf>
    <xf numFmtId="0" fontId="11" fillId="3" borderId="72" xfId="14" applyFont="1" applyFill="1" applyBorder="1" applyAlignment="1">
      <alignment horizontal="left" vertical="center" wrapText="1"/>
    </xf>
    <xf numFmtId="0" fontId="11" fillId="4" borderId="28" xfId="14" applyFont="1" applyFill="1" applyBorder="1" applyAlignment="1">
      <alignment horizontal="left" vertical="center"/>
    </xf>
    <xf numFmtId="0" fontId="11" fillId="4" borderId="75" xfId="14" applyFont="1" applyFill="1" applyBorder="1" applyAlignment="1">
      <alignment horizontal="left" vertical="center"/>
    </xf>
    <xf numFmtId="0" fontId="4" fillId="3" borderId="71" xfId="14" applyFont="1" applyFill="1" applyBorder="1" applyAlignment="1">
      <alignment horizontal="right" vertical="center" wrapText="1" readingOrder="2"/>
    </xf>
    <xf numFmtId="0" fontId="4" fillId="3" borderId="72" xfId="14" applyFont="1" applyFill="1" applyBorder="1" applyAlignment="1">
      <alignment horizontal="right" vertical="center" wrapText="1" readingOrder="2"/>
    </xf>
    <xf numFmtId="0" fontId="11" fillId="3" borderId="93" xfId="18" applyFont="1" applyFill="1" applyBorder="1" applyAlignment="1">
      <alignment horizontal="left" vertical="center" wrapText="1"/>
    </xf>
    <xf numFmtId="0" fontId="11" fillId="3" borderId="86" xfId="18" applyFont="1" applyFill="1" applyBorder="1" applyAlignment="1">
      <alignment horizontal="left" vertical="center" wrapText="1"/>
    </xf>
    <xf numFmtId="0" fontId="11" fillId="3" borderId="28" xfId="14" applyFont="1" applyFill="1" applyBorder="1" applyAlignment="1">
      <alignment horizontal="left" vertical="center"/>
    </xf>
    <xf numFmtId="0" fontId="11" fillId="3" borderId="75" xfId="14" applyFont="1" applyFill="1" applyBorder="1" applyAlignment="1">
      <alignment horizontal="left" vertical="center"/>
    </xf>
    <xf numFmtId="0" fontId="4" fillId="4" borderId="89" xfId="14" applyFont="1" applyFill="1" applyBorder="1" applyAlignment="1">
      <alignment horizontal="right" vertical="center" wrapText="1" readingOrder="2"/>
    </xf>
    <xf numFmtId="0" fontId="4" fillId="4" borderId="85" xfId="14" applyFont="1" applyFill="1" applyBorder="1" applyAlignment="1">
      <alignment horizontal="right" vertical="center" wrapText="1" readingOrder="2"/>
    </xf>
    <xf numFmtId="0" fontId="4" fillId="3" borderId="89" xfId="14" applyFont="1" applyFill="1" applyBorder="1" applyAlignment="1">
      <alignment horizontal="right" vertical="center" wrapText="1" readingOrder="2"/>
    </xf>
    <xf numFmtId="0" fontId="4" fillId="3" borderId="85" xfId="14" applyFont="1" applyFill="1" applyBorder="1" applyAlignment="1">
      <alignment horizontal="right" vertical="center" wrapText="1" readingOrder="2"/>
    </xf>
    <xf numFmtId="0" fontId="4" fillId="4" borderId="93" xfId="14" applyFont="1" applyFill="1" applyBorder="1" applyAlignment="1">
      <alignment horizontal="right" vertical="center" wrapText="1" readingOrder="2"/>
    </xf>
    <xf numFmtId="0" fontId="4" fillId="4" borderId="86" xfId="14" applyFont="1" applyFill="1" applyBorder="1" applyAlignment="1">
      <alignment horizontal="right" vertical="center" wrapText="1" readingOrder="2"/>
    </xf>
    <xf numFmtId="0" fontId="4" fillId="3" borderId="28" xfId="14" applyFont="1" applyFill="1" applyBorder="1" applyAlignment="1">
      <alignment horizontal="right" vertical="center" wrapText="1" readingOrder="2"/>
    </xf>
    <xf numFmtId="0" fontId="4" fillId="3" borderId="75" xfId="14" applyFont="1" applyFill="1" applyBorder="1" applyAlignment="1">
      <alignment horizontal="right" vertical="center" wrapText="1" readingOrder="2"/>
    </xf>
    <xf numFmtId="0" fontId="4" fillId="4" borderId="28" xfId="14" applyFont="1" applyFill="1" applyBorder="1" applyAlignment="1">
      <alignment horizontal="right" vertical="center" wrapText="1" readingOrder="2"/>
    </xf>
    <xf numFmtId="0" fontId="4" fillId="4" borderId="75" xfId="14" applyFont="1" applyFill="1" applyBorder="1" applyAlignment="1">
      <alignment horizontal="right" vertical="center" wrapText="1" readingOrder="2"/>
    </xf>
    <xf numFmtId="0" fontId="4" fillId="4" borderId="66" xfId="14" applyFont="1" applyFill="1" applyBorder="1" applyAlignment="1">
      <alignment horizontal="right" vertical="center" wrapText="1" readingOrder="2"/>
    </xf>
    <xf numFmtId="0" fontId="4" fillId="4" borderId="87" xfId="14" applyFont="1" applyFill="1" applyBorder="1" applyAlignment="1">
      <alignment horizontal="right" vertical="center" wrapText="1" readingOrder="2"/>
    </xf>
    <xf numFmtId="49" fontId="15" fillId="3" borderId="0" xfId="34" applyNumberFormat="1" applyFont="1" applyFill="1" applyAlignment="1">
      <alignment horizontal="left" wrapText="1"/>
    </xf>
    <xf numFmtId="0" fontId="15" fillId="3" borderId="0" xfId="34" applyFont="1" applyFill="1" applyAlignment="1">
      <alignment horizontal="left" wrapText="1" readingOrder="1"/>
    </xf>
    <xf numFmtId="0" fontId="4" fillId="4" borderId="14" xfId="14" applyFont="1" applyFill="1" applyBorder="1" applyAlignment="1">
      <alignment horizontal="center" vertical="center" wrapText="1" readingOrder="2"/>
    </xf>
    <xf numFmtId="0" fontId="11" fillId="4" borderId="14" xfId="14" applyFont="1" applyFill="1" applyBorder="1" applyAlignment="1">
      <alignment horizontal="left" vertical="center"/>
    </xf>
    <xf numFmtId="0" fontId="8" fillId="4" borderId="49" xfId="3" applyFill="1" applyBorder="1">
      <alignment horizontal="right" vertical="center" wrapText="1"/>
    </xf>
    <xf numFmtId="1" fontId="4" fillId="4" borderId="53" xfId="4" applyFont="1" applyFill="1" applyBorder="1">
      <alignment horizontal="left" vertical="center" wrapText="1"/>
    </xf>
    <xf numFmtId="49" fontId="5" fillId="0" borderId="0" xfId="34" applyNumberFormat="1" applyAlignment="1">
      <alignment horizontal="right" wrapText="1" readingOrder="2"/>
    </xf>
    <xf numFmtId="0" fontId="5" fillId="0" borderId="0" xfId="34" applyAlignment="1">
      <alignment horizontal="right"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31" fillId="3" borderId="0" xfId="0" applyFont="1" applyFill="1" applyAlignment="1">
      <alignment horizontal="center" vertical="center" readingOrder="2"/>
    </xf>
    <xf numFmtId="0" fontId="54" fillId="3" borderId="0" xfId="0" applyFont="1" applyFill="1" applyAlignment="1">
      <alignment horizontal="right" vertical="center" wrapText="1" readingOrder="2"/>
    </xf>
    <xf numFmtId="0" fontId="15" fillId="3" borderId="0" xfId="0" applyFont="1" applyFill="1" applyAlignment="1">
      <alignment horizontal="left" vertical="center" wrapText="1"/>
    </xf>
    <xf numFmtId="1" fontId="4" fillId="4" borderId="37" xfId="4" applyFont="1" applyFill="1" applyBorder="1" applyAlignment="1">
      <alignment horizontal="left" vertical="center" wrapText="1" indent="1"/>
    </xf>
    <xf numFmtId="1" fontId="4" fillId="4" borderId="39" xfId="4" applyFont="1" applyFill="1" applyBorder="1" applyAlignment="1">
      <alignment horizontal="left" vertical="center" wrapText="1" indent="1"/>
    </xf>
    <xf numFmtId="1" fontId="4" fillId="4" borderId="41" xfId="4" applyFont="1" applyFill="1" applyBorder="1" applyAlignment="1">
      <alignment horizontal="left" vertical="center" wrapText="1" indent="1"/>
    </xf>
    <xf numFmtId="0" fontId="9" fillId="4" borderId="15" xfId="6" applyFont="1" applyFill="1" applyBorder="1" applyAlignment="1">
      <alignment horizontal="center" vertical="center"/>
    </xf>
    <xf numFmtId="0" fontId="9" fillId="4" borderId="20" xfId="6" applyFont="1" applyFill="1" applyBorder="1" applyAlignment="1">
      <alignment horizontal="center" vertical="center"/>
    </xf>
    <xf numFmtId="0" fontId="9" fillId="4" borderId="16" xfId="6" applyFont="1" applyFill="1" applyBorder="1" applyAlignment="1">
      <alignment horizontal="center" vertical="center"/>
    </xf>
    <xf numFmtId="0" fontId="37" fillId="3" borderId="0" xfId="0" applyFont="1" applyFill="1" applyAlignment="1">
      <alignment horizontal="center" wrapText="1"/>
    </xf>
    <xf numFmtId="0" fontId="37" fillId="3" borderId="0" xfId="0" applyFont="1" applyFill="1" applyAlignment="1">
      <alignment horizontal="center"/>
    </xf>
    <xf numFmtId="0" fontId="8" fillId="3" borderId="0" xfId="0" applyFont="1" applyFill="1" applyAlignment="1">
      <alignment horizontal="center" wrapText="1"/>
    </xf>
    <xf numFmtId="0" fontId="8" fillId="3" borderId="0" xfId="0" applyFont="1" applyFill="1" applyAlignment="1">
      <alignment horizontal="center"/>
    </xf>
    <xf numFmtId="0" fontId="35" fillId="3" borderId="0" xfId="0" applyFont="1" applyFill="1" applyAlignment="1">
      <alignment horizontal="center" readingOrder="2"/>
    </xf>
    <xf numFmtId="0" fontId="35" fillId="3" borderId="0" xfId="0" applyFont="1" applyFill="1" applyAlignment="1">
      <alignment horizontal="center" vertical="center" readingOrder="2"/>
    </xf>
    <xf numFmtId="0" fontId="37" fillId="0" borderId="0" xfId="1" applyFont="1" applyAlignment="1">
      <alignment horizontal="center" vertical="center" wrapText="1"/>
    </xf>
    <xf numFmtId="0" fontId="35" fillId="0" borderId="0" xfId="1" applyFont="1" applyAlignment="1">
      <alignment horizontal="center" vertical="center" readingOrder="2"/>
    </xf>
    <xf numFmtId="1" fontId="13" fillId="4" borderId="44" xfId="5" applyFill="1" applyBorder="1">
      <alignment horizontal="center" vertical="center"/>
    </xf>
    <xf numFmtId="1" fontId="13" fillId="4" borderId="46" xfId="5" applyFill="1" applyBorder="1">
      <alignment horizontal="center" vertical="center"/>
    </xf>
    <xf numFmtId="1" fontId="13" fillId="4" borderId="58" xfId="5" applyFill="1" applyBorder="1">
      <alignment horizontal="center" vertical="center"/>
    </xf>
    <xf numFmtId="0" fontId="13" fillId="4" borderId="15" xfId="6" applyFont="1" applyFill="1" applyBorder="1" applyAlignment="1">
      <alignment horizontal="center" wrapText="1"/>
    </xf>
    <xf numFmtId="0" fontId="9" fillId="4" borderId="44" xfId="6" applyFont="1" applyFill="1" applyBorder="1">
      <alignment horizontal="center" vertical="center" wrapText="1"/>
    </xf>
    <xf numFmtId="0" fontId="9" fillId="4" borderId="46" xfId="6" applyFont="1" applyFill="1" applyBorder="1">
      <alignment horizontal="center" vertical="center" wrapText="1"/>
    </xf>
    <xf numFmtId="0" fontId="9" fillId="4" borderId="58" xfId="6" applyFont="1" applyFill="1" applyBorder="1">
      <alignment horizontal="center" vertical="center" wrapText="1"/>
    </xf>
    <xf numFmtId="0" fontId="9" fillId="4" borderId="16" xfId="6" applyFont="1" applyFill="1" applyBorder="1" applyAlignment="1">
      <alignment horizontal="center" vertical="top" wrapText="1"/>
    </xf>
    <xf numFmtId="0" fontId="12" fillId="4" borderId="15" xfId="6" applyFill="1" applyBorder="1">
      <alignment horizontal="center" vertical="center" wrapText="1"/>
    </xf>
    <xf numFmtId="0" fontId="12" fillId="4" borderId="20" xfId="6" applyFill="1" applyBorder="1">
      <alignment horizontal="center" vertical="center" wrapText="1"/>
    </xf>
    <xf numFmtId="0" fontId="31" fillId="0" borderId="0" xfId="0" applyFont="1" applyAlignment="1">
      <alignment horizontal="center" vertical="center"/>
    </xf>
    <xf numFmtId="0" fontId="31" fillId="0" borderId="0" xfId="0" applyFont="1" applyAlignment="1">
      <alignment horizontal="center" vertical="center" readingOrder="2"/>
    </xf>
    <xf numFmtId="0" fontId="8" fillId="0" borderId="0" xfId="0" applyFont="1" applyAlignment="1">
      <alignment horizontal="center" vertical="center"/>
    </xf>
    <xf numFmtId="0" fontId="4" fillId="3" borderId="33" xfId="16" applyFont="1" applyFill="1" applyBorder="1" applyAlignment="1">
      <alignment horizontal="center" vertical="center" wrapText="1" readingOrder="2"/>
    </xf>
    <xf numFmtId="0" fontId="4" fillId="3" borderId="14" xfId="16" applyFont="1" applyFill="1" applyBorder="1" applyAlignment="1">
      <alignment horizontal="center" vertical="center" wrapText="1" readingOrder="2"/>
    </xf>
    <xf numFmtId="0" fontId="11" fillId="3" borderId="14" xfId="18" applyFont="1" applyFill="1" applyBorder="1" applyAlignment="1">
      <alignment horizontal="center" vertical="center" wrapText="1"/>
    </xf>
    <xf numFmtId="0" fontId="11" fillId="3" borderId="17" xfId="18"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0" xfId="0" applyFont="1" applyFill="1" applyAlignment="1">
      <alignment horizontal="center" vertical="center" wrapText="1" readingOrder="2"/>
    </xf>
    <xf numFmtId="1" fontId="8" fillId="4" borderId="36" xfId="5" applyFont="1" applyFill="1" applyBorder="1" applyAlignment="1">
      <alignment horizontal="right" vertical="center" wrapText="1" indent="1"/>
    </xf>
    <xf numFmtId="1" fontId="8" fillId="4" borderId="36" xfId="5" applyFont="1" applyFill="1" applyBorder="1" applyAlignment="1">
      <alignment horizontal="right" vertical="center" indent="1"/>
    </xf>
    <xf numFmtId="1" fontId="8" fillId="4" borderId="38" xfId="5" applyFont="1" applyFill="1" applyBorder="1" applyAlignment="1">
      <alignment horizontal="right" vertical="center" wrapText="1" indent="1"/>
    </xf>
    <xf numFmtId="1" fontId="8" fillId="4" borderId="38" xfId="5" applyFont="1" applyFill="1" applyBorder="1" applyAlignment="1">
      <alignment horizontal="right" vertical="center" indent="1"/>
    </xf>
    <xf numFmtId="1" fontId="8" fillId="4" borderId="40" xfId="5" applyFont="1" applyFill="1" applyBorder="1" applyAlignment="1">
      <alignment horizontal="right" vertical="center" indent="1"/>
    </xf>
    <xf numFmtId="0" fontId="9" fillId="3" borderId="10" xfId="0" applyFont="1" applyFill="1" applyBorder="1" applyAlignment="1">
      <alignment horizontal="left" vertical="center"/>
    </xf>
    <xf numFmtId="0" fontId="8" fillId="3" borderId="10" xfId="0" applyFont="1" applyFill="1" applyBorder="1" applyAlignment="1">
      <alignment horizontal="right" vertical="center"/>
    </xf>
    <xf numFmtId="0" fontId="23" fillId="4" borderId="15" xfId="0" applyFont="1" applyFill="1" applyBorder="1" applyAlignment="1">
      <alignment horizontal="center" vertical="center"/>
    </xf>
    <xf numFmtId="0" fontId="23" fillId="4" borderId="16" xfId="0" applyFont="1" applyFill="1" applyBorder="1" applyAlignment="1">
      <alignment horizontal="center" vertical="center"/>
    </xf>
    <xf numFmtId="0" fontId="11" fillId="3" borderId="17" xfId="17" applyFont="1" applyFill="1" applyBorder="1" applyAlignment="1">
      <alignment horizontal="center" vertical="center"/>
    </xf>
    <xf numFmtId="0" fontId="11" fillId="3" borderId="92" xfId="17" applyFont="1" applyFill="1" applyBorder="1" applyAlignment="1">
      <alignment horizontal="center" vertical="center"/>
    </xf>
    <xf numFmtId="0" fontId="4" fillId="4" borderId="90" xfId="16" applyFont="1" applyFill="1" applyBorder="1" applyAlignment="1">
      <alignment horizontal="right" vertical="center" wrapText="1" readingOrder="2"/>
    </xf>
    <xf numFmtId="0" fontId="4" fillId="4" borderId="91" xfId="16" applyFont="1" applyFill="1" applyBorder="1" applyAlignment="1">
      <alignment horizontal="right" vertical="center" wrapText="1" readingOrder="2"/>
    </xf>
    <xf numFmtId="0" fontId="11" fillId="3" borderId="59" xfId="17" applyFont="1" applyFill="1" applyBorder="1" applyAlignment="1">
      <alignment horizontal="left" vertical="center"/>
    </xf>
    <xf numFmtId="0" fontId="11" fillId="3" borderId="88" xfId="17" applyFont="1" applyFill="1" applyBorder="1" applyAlignment="1">
      <alignment horizontal="left" vertical="center"/>
    </xf>
    <xf numFmtId="0" fontId="11" fillId="4" borderId="89" xfId="17" applyFont="1" applyFill="1" applyBorder="1" applyAlignment="1">
      <alignment horizontal="left" vertical="center"/>
    </xf>
    <xf numFmtId="0" fontId="11" fillId="4" borderId="85" xfId="17" applyFont="1" applyFill="1" applyBorder="1" applyAlignment="1">
      <alignment horizontal="left" vertical="center"/>
    </xf>
    <xf numFmtId="0" fontId="11" fillId="3" borderId="89" xfId="17" applyFont="1" applyFill="1" applyBorder="1" applyAlignment="1">
      <alignment horizontal="left" vertical="center"/>
    </xf>
    <xf numFmtId="0" fontId="11" fillId="3" borderId="85" xfId="17" applyFont="1" applyFill="1" applyBorder="1" applyAlignment="1">
      <alignment horizontal="left" vertical="center"/>
    </xf>
    <xf numFmtId="0" fontId="11" fillId="4" borderId="90" xfId="17" applyFont="1" applyFill="1" applyBorder="1" applyAlignment="1">
      <alignment horizontal="left" vertical="center"/>
    </xf>
    <xf numFmtId="0" fontId="11" fillId="4" borderId="91" xfId="17" applyFont="1" applyFill="1" applyBorder="1" applyAlignment="1">
      <alignment horizontal="left" vertical="center"/>
    </xf>
    <xf numFmtId="0" fontId="31" fillId="0" borderId="0" xfId="1" applyFont="1" applyAlignment="1">
      <alignment horizontal="center" vertical="center" wrapText="1"/>
    </xf>
    <xf numFmtId="0" fontId="31" fillId="0" borderId="0" xfId="1" applyFont="1" applyAlignment="1">
      <alignment horizontal="center" vertical="center" wrapText="1" readingOrder="2"/>
    </xf>
    <xf numFmtId="0" fontId="8" fillId="4" borderId="36" xfId="3" applyFill="1" applyBorder="1">
      <alignment horizontal="right" vertical="center" wrapText="1"/>
    </xf>
    <xf numFmtId="0" fontId="8" fillId="4" borderId="38" xfId="3" applyFill="1" applyBorder="1">
      <alignment horizontal="right" vertical="center" wrapText="1"/>
    </xf>
    <xf numFmtId="0" fontId="8" fillId="4" borderId="40" xfId="3" applyFill="1" applyBorder="1">
      <alignment horizontal="right" vertical="center" wrapText="1"/>
    </xf>
    <xf numFmtId="0" fontId="8" fillId="0" borderId="10" xfId="0" applyFont="1" applyBorder="1" applyAlignment="1">
      <alignment horizontal="right" vertical="center"/>
    </xf>
    <xf numFmtId="0" fontId="4" fillId="0" borderId="10" xfId="0" applyFont="1" applyBorder="1" applyAlignment="1">
      <alignment horizontal="left" vertical="center"/>
    </xf>
    <xf numFmtId="0" fontId="8" fillId="4" borderId="77" xfId="43" applyFont="1" applyFill="1" applyBorder="1" applyAlignment="1">
      <alignment horizontal="center" vertical="center" wrapText="1"/>
    </xf>
    <xf numFmtId="0" fontId="8" fillId="4" borderId="79" xfId="43" applyFont="1" applyFill="1" applyBorder="1" applyAlignment="1">
      <alignment horizontal="center" vertical="center" wrapText="1"/>
    </xf>
    <xf numFmtId="0" fontId="23" fillId="4" borderId="63" xfId="43" applyFont="1" applyFill="1" applyBorder="1" applyAlignment="1">
      <alignment horizontal="center" vertical="center" wrapText="1"/>
    </xf>
    <xf numFmtId="0" fontId="23" fillId="4" borderId="82" xfId="43" applyFont="1" applyFill="1" applyBorder="1" applyAlignment="1">
      <alignment horizontal="center" vertical="center" wrapText="1"/>
    </xf>
    <xf numFmtId="0" fontId="8" fillId="0" borderId="0" xfId="0" applyFont="1" applyAlignment="1">
      <alignment horizontal="right" vertical="center"/>
    </xf>
    <xf numFmtId="0" fontId="37" fillId="3" borderId="0" xfId="1" applyFont="1" applyFill="1" applyAlignment="1">
      <alignment horizontal="center" vertical="center" wrapText="1"/>
    </xf>
    <xf numFmtId="0" fontId="8" fillId="3" borderId="0" xfId="2" applyFont="1" applyFill="1" applyAlignment="1">
      <alignment horizontal="center" vertical="center" wrapText="1"/>
    </xf>
    <xf numFmtId="0" fontId="8" fillId="3" borderId="0" xfId="0" applyFont="1" applyFill="1" applyAlignment="1">
      <alignment horizontal="center" vertical="center" readingOrder="1"/>
    </xf>
    <xf numFmtId="0" fontId="5" fillId="0" borderId="0" xfId="10" applyFont="1" applyAlignment="1">
      <alignment horizontal="right" vertical="center" readingOrder="2"/>
    </xf>
    <xf numFmtId="0" fontId="4" fillId="4" borderId="14" xfId="16" applyFont="1" applyFill="1" applyBorder="1" applyAlignment="1">
      <alignment horizontal="center" vertical="center" wrapText="1" readingOrder="2"/>
    </xf>
    <xf numFmtId="0" fontId="11" fillId="4" borderId="14" xfId="18" applyFont="1" applyFill="1" applyBorder="1" applyAlignment="1">
      <alignment horizontal="center" vertical="center" wrapText="1"/>
    </xf>
    <xf numFmtId="1" fontId="8" fillId="4" borderId="14" xfId="5" applyFont="1" applyFill="1" applyBorder="1">
      <alignment horizontal="center" vertical="center"/>
    </xf>
    <xf numFmtId="0" fontId="36" fillId="4" borderId="14" xfId="0" applyFont="1" applyFill="1" applyBorder="1"/>
    <xf numFmtId="0" fontId="4" fillId="4" borderId="14" xfId="6" applyFont="1" applyFill="1" applyBorder="1">
      <alignment horizontal="center" vertical="center" wrapText="1"/>
    </xf>
    <xf numFmtId="0" fontId="4" fillId="0" borderId="42" xfId="16" applyFont="1" applyFill="1" applyBorder="1" applyAlignment="1">
      <alignment horizontal="center" vertical="center" wrapText="1" readingOrder="2"/>
    </xf>
    <xf numFmtId="0" fontId="4" fillId="4" borderId="7" xfId="16" applyFont="1" applyFill="1" applyBorder="1" applyAlignment="1">
      <alignment horizontal="center" vertical="center" wrapText="1" readingOrder="2"/>
    </xf>
    <xf numFmtId="0" fontId="11" fillId="0" borderId="42" xfId="18" applyFont="1" applyFill="1" applyBorder="1" applyAlignment="1">
      <alignment horizontal="center" vertical="center" wrapText="1"/>
    </xf>
    <xf numFmtId="0" fontId="11" fillId="4" borderId="7" xfId="18" applyFont="1" applyFill="1" applyBorder="1" applyAlignment="1">
      <alignment horizontal="center" vertical="center" wrapText="1"/>
    </xf>
    <xf numFmtId="0" fontId="5" fillId="0" borderId="0" xfId="0" applyFont="1" applyAlignment="1">
      <alignment horizontal="right" vertical="center" readingOrder="2"/>
    </xf>
    <xf numFmtId="0" fontId="15" fillId="0" borderId="0" xfId="0" applyFont="1" applyAlignment="1">
      <alignment horizontal="left" vertical="center"/>
    </xf>
    <xf numFmtId="0" fontId="15" fillId="0" borderId="9" xfId="11" applyFont="1" applyBorder="1">
      <alignment horizontal="left" vertical="center"/>
    </xf>
    <xf numFmtId="0" fontId="4" fillId="4" borderId="8" xfId="16" applyFont="1" applyFill="1" applyBorder="1" applyAlignment="1">
      <alignment horizontal="center" vertical="center" wrapText="1" readingOrder="2"/>
    </xf>
    <xf numFmtId="0" fontId="11" fillId="4" borderId="8" xfId="18" applyFont="1" applyFill="1" applyBorder="1" applyAlignment="1">
      <alignment horizontal="center" vertical="center" wrapText="1"/>
    </xf>
    <xf numFmtId="0" fontId="11" fillId="3" borderId="16" xfId="18" applyFont="1" applyFill="1" applyBorder="1" applyAlignment="1">
      <alignment horizontal="center" vertical="center" wrapText="1"/>
    </xf>
    <xf numFmtId="0" fontId="4" fillId="3" borderId="16" xfId="16" applyFont="1" applyFill="1" applyBorder="1" applyAlignment="1">
      <alignment horizontal="center" vertical="center" wrapText="1" readingOrder="2"/>
    </xf>
    <xf numFmtId="0" fontId="8" fillId="4" borderId="69" xfId="3" applyFill="1" applyBorder="1" applyAlignment="1">
      <alignment horizontal="right" vertical="center" wrapText="1" indent="1"/>
    </xf>
    <xf numFmtId="0" fontId="8" fillId="4" borderId="76" xfId="3" applyFill="1" applyBorder="1" applyAlignment="1">
      <alignment horizontal="right" vertical="center" wrapText="1" indent="1"/>
    </xf>
  </cellXfs>
  <cellStyles count="110">
    <cellStyle name="Comma" xfId="48" builtinId="3"/>
    <cellStyle name="Comma [0] 2" xfId="80" xr:uid="{E1B3EDC3-8C7C-4828-A147-27451079EAEA}"/>
    <cellStyle name="Comma 10" xfId="92" xr:uid="{C61CC08F-19A8-4976-AE1B-55C91B1D3382}"/>
    <cellStyle name="Comma 11" xfId="90" xr:uid="{06A59B06-3EFF-4DA7-A1A3-0E9F24AC4416}"/>
    <cellStyle name="Comma 12" xfId="91" xr:uid="{A84F4F29-E0F3-4027-A537-48D115B533FD}"/>
    <cellStyle name="Comma 13" xfId="89" xr:uid="{E74AB832-7E27-47D2-8DC1-C057FA3FB365}"/>
    <cellStyle name="Comma 2" xfId="53" xr:uid="{00000000-0005-0000-0000-000001000000}"/>
    <cellStyle name="Comma 3" xfId="61" xr:uid="{00000000-0005-0000-0000-000002000000}"/>
    <cellStyle name="Comma 3 2" xfId="103" xr:uid="{D409ED5B-A26C-40AE-B6D8-A1A4F189E84D}"/>
    <cellStyle name="Comma 4" xfId="59" xr:uid="{00000000-0005-0000-0000-000003000000}"/>
    <cellStyle name="Comma 4 2" xfId="101" xr:uid="{DD202343-C686-4A17-8EDF-7A1B2C15768B}"/>
    <cellStyle name="Comma 5" xfId="79" xr:uid="{651827FA-3A7B-461F-B6C0-4C669E5055EB}"/>
    <cellStyle name="Comma 6" xfId="83" xr:uid="{9240E7FD-C723-4A12-8B8C-8835FEF56291}"/>
    <cellStyle name="Comma 7" xfId="84" xr:uid="{1F4F501B-B129-49E5-B174-1418624FA024}"/>
    <cellStyle name="Comma 8" xfId="87" xr:uid="{07414C07-90AB-4F1C-896D-02D2F16E3692}"/>
    <cellStyle name="Comma 9" xfId="88" xr:uid="{10F0C4EC-E3A2-41C0-8B7C-28134B80A2EC}"/>
    <cellStyle name="Currency [0] 2" xfId="78" xr:uid="{4E47F488-26E9-410C-8A38-AD835C3AEB73}"/>
    <cellStyle name="Currency 2" xfId="77" xr:uid="{DC29538F-8004-4641-947E-4615582A072A}"/>
    <cellStyle name="Currency 3" xfId="81" xr:uid="{E52B91EF-6C5F-4A20-A017-D241FB22137C}"/>
    <cellStyle name="Currency 4" xfId="82" xr:uid="{A3EA849A-C334-4DB7-B021-A544978673AD}"/>
    <cellStyle name="Currency 5" xfId="85" xr:uid="{544DE5AF-11F0-44AC-A16A-9FB86460A7B5}"/>
    <cellStyle name="Currency 6" xfId="86" xr:uid="{4E4C0FC6-A420-4DF6-A491-4D2B2E437577}"/>
    <cellStyle name="H1" xfId="1" xr:uid="{00000000-0005-0000-0000-000004000000}"/>
    <cellStyle name="H1 2" xfId="39" xr:uid="{00000000-0005-0000-0000-000005000000}"/>
    <cellStyle name="H2" xfId="2" xr:uid="{00000000-0005-0000-0000-000006000000}"/>
    <cellStyle name="H2 2" xfId="40" xr:uid="{00000000-0005-0000-0000-000007000000}"/>
    <cellStyle name="had" xfId="3" xr:uid="{00000000-0005-0000-0000-000008000000}"/>
    <cellStyle name="had0" xfId="4" xr:uid="{00000000-0005-0000-0000-000009000000}"/>
    <cellStyle name="Had1" xfId="5" xr:uid="{00000000-0005-0000-0000-00000A000000}"/>
    <cellStyle name="Had2" xfId="6" xr:uid="{00000000-0005-0000-0000-00000B000000}"/>
    <cellStyle name="Had3" xfId="7" xr:uid="{00000000-0005-0000-0000-00000C000000}"/>
    <cellStyle name="inxa" xfId="8" xr:uid="{00000000-0005-0000-0000-00000D000000}"/>
    <cellStyle name="inxe" xfId="9" xr:uid="{00000000-0005-0000-0000-00000E000000}"/>
    <cellStyle name="Normal" xfId="0" builtinId="0"/>
    <cellStyle name="Normal 2" xfId="21" xr:uid="{00000000-0005-0000-0000-000010000000}"/>
    <cellStyle name="Normal 2 2" xfId="28" xr:uid="{00000000-0005-0000-0000-000011000000}"/>
    <cellStyle name="Normal 2 2 2" xfId="43" xr:uid="{00000000-0005-0000-0000-000012000000}"/>
    <cellStyle name="Normal 2 3" xfId="29" xr:uid="{00000000-0005-0000-0000-000013000000}"/>
    <cellStyle name="Normal 2 3 2" xfId="44" xr:uid="{00000000-0005-0000-0000-000014000000}"/>
    <cellStyle name="Normal 2 4" xfId="42" xr:uid="{00000000-0005-0000-0000-000015000000}"/>
    <cellStyle name="Normal 3" xfId="26" xr:uid="{00000000-0005-0000-0000-000016000000}"/>
    <cellStyle name="Normal 3 2" xfId="30" xr:uid="{00000000-0005-0000-0000-000017000000}"/>
    <cellStyle name="Normal 3 2 2" xfId="45" xr:uid="{00000000-0005-0000-0000-000018000000}"/>
    <cellStyle name="Normal 3 3" xfId="31" xr:uid="{00000000-0005-0000-0000-000019000000}"/>
    <cellStyle name="Normal 3 3 2" xfId="46" xr:uid="{00000000-0005-0000-0000-00001A000000}"/>
    <cellStyle name="Normal 3 4" xfId="35" xr:uid="{00000000-0005-0000-0000-00001B000000}"/>
    <cellStyle name="Normal 3 4 2" xfId="57" xr:uid="{00000000-0005-0000-0000-00001C000000}"/>
    <cellStyle name="Normal 3 4 2 2" xfId="99" xr:uid="{92A20299-A12A-4818-9E67-B678A0242325}"/>
    <cellStyle name="Normal 3 4 3" xfId="51" xr:uid="{00000000-0005-0000-0000-00001D000000}"/>
    <cellStyle name="Normal 3 4 3 2" xfId="95" xr:uid="{53577684-ADB7-4F38-AD18-F09C8A1BED95}"/>
    <cellStyle name="Normal 3 4 4" xfId="64" xr:uid="{00000000-0005-0000-0000-00001E000000}"/>
    <cellStyle name="Normal 3 4 4 2" xfId="106" xr:uid="{29744C2A-6C24-4C1C-B674-2F6D64809442}"/>
    <cellStyle name="Normal 3 4 5" xfId="70" xr:uid="{882F8BB3-E3C7-47D5-B521-235373EB3B05}"/>
    <cellStyle name="Normal 3 5" xfId="55" xr:uid="{00000000-0005-0000-0000-00001F000000}"/>
    <cellStyle name="Normal 3 5 2" xfId="97" xr:uid="{20EBDE54-D058-4F96-B2EC-9307C3AA5A10}"/>
    <cellStyle name="Normal 3 6" xfId="49" xr:uid="{00000000-0005-0000-0000-000020000000}"/>
    <cellStyle name="Normal 3 6 2" xfId="93" xr:uid="{751223BE-CF82-41BB-9A34-41B14A21DF44}"/>
    <cellStyle name="Normal 3 7" xfId="63" xr:uid="{00000000-0005-0000-0000-000021000000}"/>
    <cellStyle name="Normal 3 7 2" xfId="105" xr:uid="{7028367E-3F89-4717-86CD-C7C063947572}"/>
    <cellStyle name="Normal 3 8" xfId="68" xr:uid="{F59DE62C-66D3-4DA8-B526-BA3308D6E7D4}"/>
    <cellStyle name="Normal 4" xfId="32" xr:uid="{00000000-0005-0000-0000-000022000000}"/>
    <cellStyle name="Normal 4 2" xfId="47" xr:uid="{00000000-0005-0000-0000-000023000000}"/>
    <cellStyle name="Normal 5" xfId="27" xr:uid="{00000000-0005-0000-0000-000024000000}"/>
    <cellStyle name="Normal 5 2" xfId="36" xr:uid="{00000000-0005-0000-0000-000025000000}"/>
    <cellStyle name="Normal 5 2 2" xfId="58" xr:uid="{00000000-0005-0000-0000-000026000000}"/>
    <cellStyle name="Normal 5 2 2 2" xfId="100" xr:uid="{5A08E994-AABF-44A5-AE10-CBCBB68E1C34}"/>
    <cellStyle name="Normal 5 2 3" xfId="52" xr:uid="{00000000-0005-0000-0000-000027000000}"/>
    <cellStyle name="Normal 5 2 3 2" xfId="96" xr:uid="{28EEDFB8-3A70-4D0F-83B6-3A0A60E3B103}"/>
    <cellStyle name="Normal 5 2 4" xfId="66" xr:uid="{00000000-0005-0000-0000-000028000000}"/>
    <cellStyle name="Normal 5 2 4 2" xfId="108" xr:uid="{6CA1F29A-7166-4F8E-B0C5-E9DF8537D22A}"/>
    <cellStyle name="Normal 5 2 5" xfId="71" xr:uid="{F751A3D4-FBC4-4D7A-973D-54D119CCB1CA}"/>
    <cellStyle name="Normal 5 3" xfId="56" xr:uid="{00000000-0005-0000-0000-000029000000}"/>
    <cellStyle name="Normal 5 3 2" xfId="98" xr:uid="{D1301B9D-A716-4039-975B-CB71AD243656}"/>
    <cellStyle name="Normal 5 4" xfId="50" xr:uid="{00000000-0005-0000-0000-00002A000000}"/>
    <cellStyle name="Normal 5 4 2" xfId="94" xr:uid="{2B8B0992-85F7-498D-B851-A4D8787DD69E}"/>
    <cellStyle name="Normal 5 5" xfId="65" xr:uid="{00000000-0005-0000-0000-00002B000000}"/>
    <cellStyle name="Normal 5 5 2" xfId="107" xr:uid="{266C91B4-D25D-4BB4-9B3F-97F8AAB40B04}"/>
    <cellStyle name="Normal 5 6" xfId="69" xr:uid="{0FFB678E-5F2E-4412-9F81-18F086480A97}"/>
    <cellStyle name="Normal 6" xfId="34" xr:uid="{00000000-0005-0000-0000-00002C000000}"/>
    <cellStyle name="Normal 7" xfId="54" xr:uid="{00000000-0005-0000-0000-00002D000000}"/>
    <cellStyle name="Normal 7 2" xfId="60" xr:uid="{00000000-0005-0000-0000-00002E000000}"/>
    <cellStyle name="Normal 7 2 2" xfId="102" xr:uid="{C337F39A-41F9-4C47-B7A4-18EE4DC665E6}"/>
    <cellStyle name="Normal 7 3" xfId="62" xr:uid="{00000000-0005-0000-0000-00002F000000}"/>
    <cellStyle name="Normal 7 3 2" xfId="104" xr:uid="{828A5692-95EE-4818-8E20-1A27E8547716}"/>
    <cellStyle name="Normal 7 4" xfId="67" xr:uid="{00000000-0005-0000-0000-000030000000}"/>
    <cellStyle name="Normal 7 4 2" xfId="109" xr:uid="{1DB554AA-3F21-4C39-9469-E57133915F9B}"/>
    <cellStyle name="Normal 7 5" xfId="72" xr:uid="{FCA4411E-EB65-4BFC-BC5C-85AC00E49D5A}"/>
    <cellStyle name="Normal 8" xfId="73" xr:uid="{0A66CE66-E230-4AF4-BC2A-220F7E580E2A}"/>
    <cellStyle name="Normal 9" xfId="74" xr:uid="{982AAC8C-8BBB-4C54-A486-40DD4A7F9FEF}"/>
    <cellStyle name="NotA" xfId="10" xr:uid="{00000000-0005-0000-0000-000031000000}"/>
    <cellStyle name="Note" xfId="11" builtinId="10" customBuiltin="1"/>
    <cellStyle name="Percent 2" xfId="75" xr:uid="{FAACF143-1A17-4B90-AC1B-E945B6B4450F}"/>
    <cellStyle name="Percent 3" xfId="76" xr:uid="{2FF45234-ECDF-4016-80D8-8D7BEC3F40E2}"/>
    <cellStyle name="T1" xfId="12" xr:uid="{00000000-0005-0000-0000-000033000000}"/>
    <cellStyle name="T1 2" xfId="38" xr:uid="{00000000-0005-0000-0000-000034000000}"/>
    <cellStyle name="T2" xfId="13" xr:uid="{00000000-0005-0000-0000-000035000000}"/>
    <cellStyle name="T2 2" xfId="41" xr:uid="{00000000-0005-0000-0000-000036000000}"/>
    <cellStyle name="Total" xfId="14" builtinId="25" customBuiltin="1"/>
    <cellStyle name="Total 2" xfId="33" xr:uid="{00000000-0005-0000-0000-000038000000}"/>
    <cellStyle name="Total1" xfId="15" xr:uid="{00000000-0005-0000-0000-000039000000}"/>
    <cellStyle name="TXT1" xfId="16" xr:uid="{00000000-0005-0000-0000-00003A000000}"/>
    <cellStyle name="TXT1 2" xfId="37" xr:uid="{00000000-0005-0000-0000-00003B000000}"/>
    <cellStyle name="TXT2" xfId="17" xr:uid="{00000000-0005-0000-0000-00003C000000}"/>
    <cellStyle name="TXT3" xfId="18" xr:uid="{00000000-0005-0000-0000-00003D000000}"/>
    <cellStyle name="TXT4" xfId="19" xr:uid="{00000000-0005-0000-0000-00003E000000}"/>
    <cellStyle name="TXT5" xfId="20" xr:uid="{00000000-0005-0000-0000-00003F000000}"/>
    <cellStyle name="عملة [0]_b1199" xfId="22" xr:uid="{00000000-0005-0000-0000-000040000000}"/>
    <cellStyle name="عملة_b1199" xfId="23" xr:uid="{00000000-0005-0000-0000-000041000000}"/>
    <cellStyle name="فاصلة [0]_Book1" xfId="24" xr:uid="{00000000-0005-0000-0000-000042000000}"/>
    <cellStyle name="فاصلة_Book1" xfId="25" xr:uid="{00000000-0005-0000-0000-00004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0000"/>
      <color rgb="FFEEECE1"/>
      <color rgb="FF993366"/>
      <color rgb="FF6666FF"/>
      <color rgb="FF3366FF"/>
      <color rgb="FF000000"/>
      <color rgb="FF7B3587"/>
      <color rgb="FF660066"/>
      <color rgb="FF60497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1.xml"/><Relationship Id="rId18" Type="http://schemas.openxmlformats.org/officeDocument/2006/relationships/worksheet" Target="worksheets/sheet17.xml"/><Relationship Id="rId26" Type="http://schemas.openxmlformats.org/officeDocument/2006/relationships/worksheet" Target="worksheets/sheet24.xml"/><Relationship Id="rId3" Type="http://schemas.openxmlformats.org/officeDocument/2006/relationships/worksheet" Target="worksheets/sheet3.xml"/><Relationship Id="rId21" Type="http://schemas.openxmlformats.org/officeDocument/2006/relationships/worksheet" Target="worksheets/sheet19.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hartsheet" Target="chartsheets/sheet2.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sharedStrings" Target="sharedString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i="0" baseline="0"/>
              <a:t>نسبة حالات الاصابة بالدرن المسجلة حسب الجنسية</a:t>
            </a:r>
            <a:endParaRPr lang="en-US" sz="1400" b="1" i="0" baseline="0"/>
          </a:p>
          <a:p>
            <a:pPr>
              <a:defRPr/>
            </a:pPr>
            <a:r>
              <a:rPr lang="en-US" sz="1200" b="1" i="0" baseline="0">
                <a:latin typeface="Arial" pitchFamily="34" charset="0"/>
                <a:cs typeface="Arial" pitchFamily="34" charset="0"/>
              </a:rPr>
              <a:t>PERCENTAGE OF REPORTED CASES OF TUBERCULOSIS BY NATIONALITY</a:t>
            </a:r>
          </a:p>
          <a:p>
            <a:pPr>
              <a:defRPr/>
            </a:pPr>
            <a:r>
              <a:rPr lang="en-US" sz="1200" b="1" i="0" baseline="0">
                <a:latin typeface="Arial" pitchFamily="34" charset="0"/>
                <a:cs typeface="Arial" pitchFamily="34" charset="0"/>
              </a:rPr>
              <a:t>2022</a:t>
            </a:r>
            <a:endParaRPr lang="en-US" sz="1200">
              <a:latin typeface="Arial" pitchFamily="34" charset="0"/>
              <a:cs typeface="Arial" pitchFamily="34" charset="0"/>
            </a:endParaRPr>
          </a:p>
        </c:rich>
      </c:tx>
      <c:layout>
        <c:manualLayout>
          <c:xMode val="edge"/>
          <c:yMode val="edge"/>
          <c:x val="0.21991839053543527"/>
          <c:y val="2.7140912073490814E-2"/>
        </c:manualLayout>
      </c:layout>
      <c:overlay val="0"/>
    </c:title>
    <c:autoTitleDeleted val="0"/>
    <c:plotArea>
      <c:layout>
        <c:manualLayout>
          <c:layoutTarget val="inner"/>
          <c:xMode val="edge"/>
          <c:yMode val="edge"/>
          <c:x val="0.25501656724598809"/>
          <c:y val="0.24303608923884515"/>
          <c:w val="0.89006107162740045"/>
          <c:h val="0.65279724409448814"/>
        </c:manualLayout>
      </c:layout>
      <c:pieChart>
        <c:varyColors val="1"/>
        <c:ser>
          <c:idx val="1"/>
          <c:order val="0"/>
          <c:dPt>
            <c:idx val="6"/>
            <c:bubble3D val="0"/>
            <c:spPr>
              <a:solidFill>
                <a:schemeClr val="accent3">
                  <a:lumMod val="40000"/>
                  <a:lumOff val="60000"/>
                </a:schemeClr>
              </a:solidFill>
            </c:spPr>
            <c:extLst>
              <c:ext xmlns:c16="http://schemas.microsoft.com/office/drawing/2014/chart" uri="{C3380CC4-5D6E-409C-BE32-E72D297353CC}">
                <c16:uniqueId val="{00000002-F9FC-489B-A171-6FBFC6AB6245}"/>
              </c:ext>
            </c:extLst>
          </c:dPt>
          <c:dLbls>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'115'!$J$21:$J$27</c:f>
              <c:strCache>
                <c:ptCount val="7"/>
                <c:pt idx="0">
                  <c:v>قطر
Qatar</c:v>
                </c:pt>
                <c:pt idx="1">
                  <c:v>الهند
India</c:v>
                </c:pt>
                <c:pt idx="2">
                  <c:v>باكستان
Pakistan</c:v>
                </c:pt>
                <c:pt idx="3">
                  <c:v>بنغلاديش
Bangladesh</c:v>
                </c:pt>
                <c:pt idx="4">
                  <c:v>النيبال
Nepal</c:v>
                </c:pt>
                <c:pt idx="5">
                  <c:v>القفلبين
Filipino</c:v>
                </c:pt>
                <c:pt idx="6">
                  <c:v>بلدان أخرى
Other Countries</c:v>
                </c:pt>
              </c:strCache>
            </c:strRef>
          </c:cat>
          <c:val>
            <c:numRef>
              <c:f>'115'!$K$21:$K$27</c:f>
              <c:numCache>
                <c:formatCode>0.0</c:formatCode>
                <c:ptCount val="7"/>
                <c:pt idx="0">
                  <c:v>1.9495412844036695</c:v>
                </c:pt>
                <c:pt idx="1">
                  <c:v>26.605504587155963</c:v>
                </c:pt>
                <c:pt idx="2">
                  <c:v>4.0137614678899078</c:v>
                </c:pt>
                <c:pt idx="3">
                  <c:v>11.238532110091743</c:v>
                </c:pt>
                <c:pt idx="4">
                  <c:v>20.068807339449538</c:v>
                </c:pt>
                <c:pt idx="5">
                  <c:v>16.972477064220183</c:v>
                </c:pt>
                <c:pt idx="6">
                  <c:v>19.151376146788991</c:v>
                </c:pt>
              </c:numCache>
            </c:numRef>
          </c:val>
          <c:extLst>
            <c:ext xmlns:c16="http://schemas.microsoft.com/office/drawing/2014/chart" uri="{C3380CC4-5D6E-409C-BE32-E72D297353CC}">
              <c16:uniqueId val="{00000003-F9FC-489B-A171-6FBFC6AB624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ar-QA" sz="1600"/>
              <a:t>بلاغات الإسعاف حسب البلدية</a:t>
            </a:r>
          </a:p>
          <a:p>
            <a:pPr>
              <a:defRPr sz="1400"/>
            </a:pPr>
            <a:r>
              <a:rPr lang="en-US" sz="1200">
                <a:latin typeface="Arial" pitchFamily="34" charset="0"/>
                <a:cs typeface="Arial" pitchFamily="34" charset="0"/>
              </a:rPr>
              <a:t>AMBULANCE REPORTS PER MUNICIPALITY</a:t>
            </a:r>
            <a:endParaRPr lang="ar-QA" sz="1200">
              <a:latin typeface="Arial" pitchFamily="34" charset="0"/>
              <a:cs typeface="Arial" pitchFamily="34" charset="0"/>
            </a:endParaRPr>
          </a:p>
          <a:p>
            <a:pPr>
              <a:defRPr sz="1400"/>
            </a:pPr>
            <a:r>
              <a:rPr lang="en-US" sz="1200">
                <a:latin typeface="Arial" pitchFamily="34" charset="0"/>
                <a:cs typeface="Arial" pitchFamily="34" charset="0"/>
              </a:rPr>
              <a:t>2020 - 2022</a:t>
            </a:r>
          </a:p>
        </c:rich>
      </c:tx>
      <c:layout>
        <c:manualLayout>
          <c:xMode val="edge"/>
          <c:yMode val="edge"/>
          <c:x val="0.3577342892010491"/>
          <c:y val="2.3054688351969405E-2"/>
        </c:manualLayout>
      </c:layout>
      <c:overlay val="1"/>
    </c:title>
    <c:autoTitleDeleted val="0"/>
    <c:plotArea>
      <c:layout>
        <c:manualLayout>
          <c:layoutTarget val="inner"/>
          <c:xMode val="edge"/>
          <c:yMode val="edge"/>
          <c:x val="0.10864457327449471"/>
          <c:y val="0.23409841615343746"/>
          <c:w val="0.85462761137625587"/>
          <c:h val="0.64197233087730676"/>
        </c:manualLayout>
      </c:layout>
      <c:barChart>
        <c:barDir val="col"/>
        <c:grouping val="clustered"/>
        <c:varyColors val="1"/>
        <c:ser>
          <c:idx val="1"/>
          <c:order val="0"/>
          <c:tx>
            <c:strRef>
              <c:f>'120'!$C$6</c:f>
              <c:strCache>
                <c:ptCount val="1"/>
                <c:pt idx="0">
                  <c:v>2021</c:v>
                </c:pt>
              </c:strCache>
            </c:strRef>
          </c:tx>
          <c:spPr>
            <a:solidFill>
              <a:schemeClr val="accent1"/>
            </a:solidFill>
          </c:spPr>
          <c:invertIfNegative val="0"/>
          <c:dLbls>
            <c:dLbl>
              <c:idx val="2"/>
              <c:layout>
                <c:manualLayout>
                  <c:x val="-2.9322984243976081E-3"/>
                  <c:y val="-2.81823553728440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FE-43EC-B38A-C9DBF5435292}"/>
                </c:ext>
              </c:extLst>
            </c:dLbl>
            <c:dLbl>
              <c:idx val="3"/>
              <c:layout>
                <c:manualLayout>
                  <c:x val="0"/>
                  <c:y val="-2.21432792215202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FE-43EC-B38A-C9DBF5435292}"/>
                </c:ext>
              </c:extLst>
            </c:dLbl>
            <c:dLbl>
              <c:idx val="5"/>
              <c:layout>
                <c:manualLayout>
                  <c:x val="1.466206934608706E-3"/>
                  <c:y val="-4.0260507675491435E-2"/>
                </c:manualLayout>
              </c:layout>
              <c:dLblPos val="outEnd"/>
              <c:showLegendKey val="0"/>
              <c:showVal val="1"/>
              <c:showCatName val="0"/>
              <c:showSerName val="0"/>
              <c:showPercent val="0"/>
              <c:showBubbleSize val="0"/>
              <c:extLst>
                <c:ext xmlns:c15="http://schemas.microsoft.com/office/drawing/2012/chart" uri="{CE6537A1-D6FC-4f65-9D91-7224C49458BB}">
                  <c15:layout>
                    <c:manualLayout>
                      <c:w val="4.9555843372318657E-2"/>
                      <c:h val="2.1136766529633002E-2"/>
                    </c:manualLayout>
                  </c15:layout>
                </c:ext>
                <c:ext xmlns:c16="http://schemas.microsoft.com/office/drawing/2014/chart" uri="{C3380CC4-5D6E-409C-BE32-E72D297353CC}">
                  <c16:uniqueId val="{00000004-31FE-43EC-B38A-C9DBF5435292}"/>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'120'!$C$7:$C$14</c:f>
              <c:numCache>
                <c:formatCode>_(* #,##0_);_(* \(#,##0\);_(* "-"??_);_(@_)</c:formatCode>
                <c:ptCount val="8"/>
                <c:pt idx="0">
                  <c:v>118739</c:v>
                </c:pt>
                <c:pt idx="1">
                  <c:v>97028</c:v>
                </c:pt>
                <c:pt idx="2">
                  <c:v>22253</c:v>
                </c:pt>
                <c:pt idx="3">
                  <c:v>15134</c:v>
                </c:pt>
                <c:pt idx="4">
                  <c:v>5627</c:v>
                </c:pt>
                <c:pt idx="5">
                  <c:v>1157</c:v>
                </c:pt>
                <c:pt idx="6">
                  <c:v>9836</c:v>
                </c:pt>
                <c:pt idx="7">
                  <c:v>205</c:v>
                </c:pt>
              </c:numCache>
            </c:numRef>
          </c:val>
          <c:extLst>
            <c:ext xmlns:c16="http://schemas.microsoft.com/office/drawing/2014/chart" uri="{C3380CC4-5D6E-409C-BE32-E72D297353CC}">
              <c16:uniqueId val="{00000001-D072-4218-9C3B-35548834040A}"/>
            </c:ext>
          </c:extLst>
        </c:ser>
        <c:ser>
          <c:idx val="2"/>
          <c:order val="1"/>
          <c:tx>
            <c:strRef>
              <c:f>'120'!$D$6</c:f>
              <c:strCache>
                <c:ptCount val="1"/>
                <c:pt idx="0">
                  <c:v>2022</c:v>
                </c:pt>
              </c:strCache>
            </c:strRef>
          </c:tx>
          <c:invertIfNegative val="0"/>
          <c:dLbls>
            <c:dLbl>
              <c:idx val="0"/>
              <c:layout>
                <c:manualLayout>
                  <c:x val="2.7856835031776765E-2"/>
                  <c:y val="1.0065126918872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1FE-43EC-B38A-C9DBF5435292}"/>
                </c:ext>
              </c:extLst>
            </c:dLbl>
            <c:dLbl>
              <c:idx val="6"/>
              <c:layout>
                <c:manualLayout>
                  <c:x val="2.1992238182981547E-2"/>
                  <c:y val="-1.4762015615616109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1FE-43EC-B38A-C9DBF543529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'120'!$D$7:$D$14</c:f>
              <c:numCache>
                <c:formatCode>_(* #,##0_);_(* \(#,##0\);_(* "-"??_);_(@_)</c:formatCode>
                <c:ptCount val="8"/>
                <c:pt idx="0">
                  <c:v>117860</c:v>
                </c:pt>
                <c:pt idx="1">
                  <c:v>89853</c:v>
                </c:pt>
                <c:pt idx="2">
                  <c:v>21596</c:v>
                </c:pt>
                <c:pt idx="3">
                  <c:v>13117</c:v>
                </c:pt>
                <c:pt idx="4">
                  <c:v>5477</c:v>
                </c:pt>
                <c:pt idx="5">
                  <c:v>897</c:v>
                </c:pt>
                <c:pt idx="6">
                  <c:v>9936</c:v>
                </c:pt>
                <c:pt idx="7">
                  <c:v>304</c:v>
                </c:pt>
              </c:numCache>
            </c:numRef>
          </c:val>
          <c:extLst>
            <c:ext xmlns:c16="http://schemas.microsoft.com/office/drawing/2014/chart" uri="{C3380CC4-5D6E-409C-BE32-E72D297353CC}">
              <c16:uniqueId val="{00000000-31FE-43EC-B38A-C9DBF5435292}"/>
            </c:ext>
          </c:extLst>
        </c:ser>
        <c:dLbls>
          <c:showLegendKey val="0"/>
          <c:showVal val="0"/>
          <c:showCatName val="0"/>
          <c:showSerName val="0"/>
          <c:showPercent val="0"/>
          <c:showBubbleSize val="0"/>
        </c:dLbls>
        <c:gapWidth val="64"/>
        <c:axId val="161113984"/>
        <c:axId val="161132544"/>
      </c:barChart>
      <c:catAx>
        <c:axId val="161113984"/>
        <c:scaling>
          <c:orientation val="minMax"/>
        </c:scaling>
        <c:delete val="0"/>
        <c:axPos val="b"/>
        <c:majorGridlines>
          <c:spPr>
            <a:ln>
              <a:solidFill>
                <a:schemeClr val="bg1">
                  <a:lumMod val="85000"/>
                </a:schemeClr>
              </a:solidFill>
            </a:ln>
          </c:spPr>
        </c:majorGridlines>
        <c:title>
          <c:tx>
            <c:rich>
              <a:bodyPr/>
              <a:lstStyle/>
              <a:p>
                <a:pPr>
                  <a:defRPr sz="1200"/>
                </a:pPr>
                <a:r>
                  <a:rPr lang="en-US" sz="1050" b="1" baseline="0">
                    <a:latin typeface="Arial" pitchFamily="34" charset="0"/>
                    <a:cs typeface="Arial" pitchFamily="34" charset="0"/>
                  </a:rPr>
                  <a:t>Municipality</a:t>
                </a:r>
                <a:r>
                  <a:rPr lang="en-US" sz="1050" b="0" baseline="0">
                    <a:latin typeface="Arial" pitchFamily="34" charset="0"/>
                    <a:cs typeface="Arial" pitchFamily="34" charset="0"/>
                  </a:rPr>
                  <a:t>  </a:t>
                </a:r>
                <a:r>
                  <a:rPr lang="en-US" sz="1050" baseline="0"/>
                  <a:t> </a:t>
                </a:r>
                <a:r>
                  <a:rPr lang="ar-SA" sz="1200" baseline="0"/>
                  <a:t>البلدية</a:t>
                </a:r>
                <a:r>
                  <a:rPr lang="en-US" sz="1200" baseline="0"/>
                  <a:t>   </a:t>
                </a:r>
                <a:endParaRPr lang="en-US" sz="1200"/>
              </a:p>
            </c:rich>
          </c:tx>
          <c:layout>
            <c:manualLayout>
              <c:xMode val="edge"/>
              <c:yMode val="edge"/>
              <c:x val="0.46544512705142621"/>
              <c:y val="0.94977052981841714"/>
            </c:manualLayout>
          </c:layout>
          <c:overlay val="0"/>
        </c:title>
        <c:numFmt formatCode="General" sourceLinked="0"/>
        <c:majorTickMark val="out"/>
        <c:minorTickMark val="none"/>
        <c:tickLblPos val="nextTo"/>
        <c:txPr>
          <a:bodyPr/>
          <a:lstStyle/>
          <a:p>
            <a:pPr>
              <a:defRPr sz="1000">
                <a:latin typeface="Arial" pitchFamily="34" charset="0"/>
                <a:cs typeface="Arial" pitchFamily="34" charset="0"/>
              </a:defRPr>
            </a:pPr>
            <a:endParaRPr lang="en-US"/>
          </a:p>
        </c:txPr>
        <c:crossAx val="161132544"/>
        <c:crosses val="autoZero"/>
        <c:auto val="1"/>
        <c:lblAlgn val="ctr"/>
        <c:lblOffset val="100"/>
        <c:noMultiLvlLbl val="0"/>
      </c:catAx>
      <c:valAx>
        <c:axId val="161132544"/>
        <c:scaling>
          <c:orientation val="minMax"/>
        </c:scaling>
        <c:delete val="0"/>
        <c:axPos val="l"/>
        <c:majorGridlines>
          <c:spPr>
            <a:ln>
              <a:solidFill>
                <a:schemeClr val="bg1">
                  <a:lumMod val="85000"/>
                </a:schemeClr>
              </a:solidFill>
            </a:ln>
          </c:spPr>
        </c:majorGridlines>
        <c:title>
          <c:tx>
            <c:rich>
              <a:bodyPr rot="0" vert="horz"/>
              <a:lstStyle/>
              <a:p>
                <a:pPr>
                  <a:defRPr/>
                </a:pPr>
                <a:r>
                  <a:rPr lang="ar-SA"/>
                  <a:t>العدد</a:t>
                </a:r>
              </a:p>
              <a:p>
                <a:pPr>
                  <a:defRPr/>
                </a:pPr>
                <a:r>
                  <a:rPr lang="en-US"/>
                  <a:t>No.</a:t>
                </a:r>
              </a:p>
            </c:rich>
          </c:tx>
          <c:layout>
            <c:manualLayout>
              <c:xMode val="edge"/>
              <c:yMode val="edge"/>
              <c:x val="6.0104498342039223E-2"/>
              <c:y val="0.1504458925202288"/>
            </c:manualLayout>
          </c:layout>
          <c:overlay val="0"/>
        </c:title>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61113984"/>
        <c:crosses val="autoZero"/>
        <c:crossBetween val="between"/>
      </c:valAx>
    </c:plotArea>
    <c:legend>
      <c:legendPos val="t"/>
      <c:layout>
        <c:manualLayout>
          <c:xMode val="edge"/>
          <c:yMode val="edge"/>
          <c:x val="0.5813458256942533"/>
          <c:y val="0.18117228453971143"/>
          <c:w val="0.20462917565356487"/>
          <c:h val="3.880288709051577E-2"/>
        </c:manualLayout>
      </c:layout>
      <c:overlay val="0"/>
      <c:txPr>
        <a:bodyPr/>
        <a:lstStyle/>
        <a:p>
          <a:pPr>
            <a:defRPr sz="12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&amp;L_x000D_&amp;1#&amp;"Aptos"&amp;10&amp;K0000FF Classification: C1 Internal - تصنيف الوثيقة داخلي&amp;CGraph No.  (35)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codeName="Chart19"/>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&amp;L_x000D_&amp;1#&amp;"Aptos"&amp;10&amp;K0000FF Classification: C1 Internal - تصنيف الوثيقة داخلي&amp;CGraph No.  (36)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0</xdr:col>
      <xdr:colOff>4495800</xdr:colOff>
      <xdr:row>8</xdr:row>
      <xdr:rowOff>28575</xdr:rowOff>
    </xdr:to>
    <xdr:pic>
      <xdr:nvPicPr>
        <xdr:cNvPr id="2" name="Picture 5" descr="ORNA430.W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56295725" y="-800100"/>
          <a:ext cx="2857500" cy="4457700"/>
        </a:xfrm>
        <a:prstGeom prst="rect">
          <a:avLst/>
        </a:prstGeom>
        <a:noFill/>
        <a:ln w="9525">
          <a:noFill/>
          <a:miter lim="800000"/>
          <a:headEnd/>
          <a:tailEnd/>
        </a:ln>
      </xdr:spPr>
    </xdr:pic>
    <xdr:clientData/>
  </xdr:twoCellAnchor>
  <xdr:twoCellAnchor>
    <xdr:from>
      <xdr:col>0</xdr:col>
      <xdr:colOff>0</xdr:colOff>
      <xdr:row>1</xdr:row>
      <xdr:rowOff>114300</xdr:rowOff>
    </xdr:from>
    <xdr:to>
      <xdr:col>0</xdr:col>
      <xdr:colOff>4467225</xdr:colOff>
      <xdr:row>8</xdr:row>
      <xdr:rowOff>114300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55524200" y="276225"/>
          <a:ext cx="4467225" cy="2667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الخدمات الصحية</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HEALTH </a:t>
          </a: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cs typeface="Arial"/>
            </a:rPr>
            <a:t>SERVICES</a:t>
          </a:r>
          <a:endParaRPr lang="ar-QA" sz="1800" b="1" i="0" u="none" strike="noStrike" baseline="0">
            <a:solidFill>
              <a:srgbClr val="0000FF"/>
            </a:solidFill>
            <a:latin typeface="Arial Rounded MT Bold" pitchFamily="34" charset="0"/>
            <a:cs typeface="Arial"/>
          </a:endParaRPr>
        </a:p>
        <a:p>
          <a:pPr algn="ctr" rtl="0">
            <a:defRPr sz="1000"/>
          </a:pP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ea typeface="+mn-ea"/>
              <a:cs typeface="Arial"/>
            </a:rPr>
            <a:t>STATISTICS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1666875</xdr:colOff>
      <xdr:row>0</xdr:row>
      <xdr:rowOff>295275</xdr:rowOff>
    </xdr:from>
    <xdr:to>
      <xdr:col>2</xdr:col>
      <xdr:colOff>962025</xdr:colOff>
      <xdr:row>1</xdr:row>
      <xdr:rowOff>81699</xdr:rowOff>
    </xdr:to>
    <xdr:pic>
      <xdr:nvPicPr>
        <xdr:cNvPr id="4" name="Picture 3">
          <a:extLst>
            <a:ext uri="{FF2B5EF4-FFF2-40B4-BE49-F238E27FC236}">
              <a16:creationId xmlns:a16="http://schemas.microsoft.com/office/drawing/2014/main" id="{878B34CC-ABC1-43A6-AC35-11228ABDB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629250" y="295275"/>
          <a:ext cx="2171700" cy="643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280071" cy="6082393"/>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A19"/>
  <sheetViews>
    <sheetView showGridLines="0" rightToLeft="1" view="pageBreakPreview" zoomScaleNormal="100" workbookViewId="0">
      <selection activeCell="H8" sqref="H8"/>
    </sheetView>
  </sheetViews>
  <sheetFormatPr defaultRowHeight="12.75"/>
  <cols>
    <col min="1" max="1" width="68.140625" style="20" customWidth="1"/>
    <col min="2" max="256" width="9.140625" style="20"/>
    <col min="257" max="257" width="68.140625" style="20" customWidth="1"/>
    <col min="258" max="512" width="9.140625" style="20"/>
    <col min="513" max="513" width="68.140625" style="20" customWidth="1"/>
    <col min="514" max="768" width="9.140625" style="20"/>
    <col min="769" max="769" width="68.140625" style="20" customWidth="1"/>
    <col min="770" max="1024" width="9.140625" style="20"/>
    <col min="1025" max="1025" width="68.140625" style="20" customWidth="1"/>
    <col min="1026" max="1280" width="9.140625" style="20"/>
    <col min="1281" max="1281" width="68.140625" style="20" customWidth="1"/>
    <col min="1282" max="1536" width="9.140625" style="20"/>
    <col min="1537" max="1537" width="68.140625" style="20" customWidth="1"/>
    <col min="1538" max="1792" width="9.140625" style="20"/>
    <col min="1793" max="1793" width="68.140625" style="20" customWidth="1"/>
    <col min="1794" max="2048" width="9.140625" style="20"/>
    <col min="2049" max="2049" width="68.140625" style="20" customWidth="1"/>
    <col min="2050" max="2304" width="9.140625" style="20"/>
    <col min="2305" max="2305" width="68.140625" style="20" customWidth="1"/>
    <col min="2306" max="2560" width="9.140625" style="20"/>
    <col min="2561" max="2561" width="68.140625" style="20" customWidth="1"/>
    <col min="2562" max="2816" width="9.140625" style="20"/>
    <col min="2817" max="2817" width="68.140625" style="20" customWidth="1"/>
    <col min="2818" max="3072" width="9.140625" style="20"/>
    <col min="3073" max="3073" width="68.140625" style="20" customWidth="1"/>
    <col min="3074" max="3328" width="9.140625" style="20"/>
    <col min="3329" max="3329" width="68.140625" style="20" customWidth="1"/>
    <col min="3330" max="3584" width="9.140625" style="20"/>
    <col min="3585" max="3585" width="68.140625" style="20" customWidth="1"/>
    <col min="3586" max="3840" width="9.140625" style="20"/>
    <col min="3841" max="3841" width="68.140625" style="20" customWidth="1"/>
    <col min="3842" max="4096" width="9.140625" style="20"/>
    <col min="4097" max="4097" width="68.140625" style="20" customWidth="1"/>
    <col min="4098" max="4352" width="9.140625" style="20"/>
    <col min="4353" max="4353" width="68.140625" style="20" customWidth="1"/>
    <col min="4354" max="4608" width="9.140625" style="20"/>
    <col min="4609" max="4609" width="68.140625" style="20" customWidth="1"/>
    <col min="4610" max="4864" width="9.140625" style="20"/>
    <col min="4865" max="4865" width="68.140625" style="20" customWidth="1"/>
    <col min="4866" max="5120" width="9.140625" style="20"/>
    <col min="5121" max="5121" width="68.140625" style="20" customWidth="1"/>
    <col min="5122" max="5376" width="9.140625" style="20"/>
    <col min="5377" max="5377" width="68.140625" style="20" customWidth="1"/>
    <col min="5378" max="5632" width="9.140625" style="20"/>
    <col min="5633" max="5633" width="68.140625" style="20" customWidth="1"/>
    <col min="5634" max="5888" width="9.140625" style="20"/>
    <col min="5889" max="5889" width="68.140625" style="20" customWidth="1"/>
    <col min="5890" max="6144" width="9.140625" style="20"/>
    <col min="6145" max="6145" width="68.140625" style="20" customWidth="1"/>
    <col min="6146" max="6400" width="9.140625" style="20"/>
    <col min="6401" max="6401" width="68.140625" style="20" customWidth="1"/>
    <col min="6402" max="6656" width="9.140625" style="20"/>
    <col min="6657" max="6657" width="68.140625" style="20" customWidth="1"/>
    <col min="6658" max="6912" width="9.140625" style="20"/>
    <col min="6913" max="6913" width="68.140625" style="20" customWidth="1"/>
    <col min="6914" max="7168" width="9.140625" style="20"/>
    <col min="7169" max="7169" width="68.140625" style="20" customWidth="1"/>
    <col min="7170" max="7424" width="9.140625" style="20"/>
    <col min="7425" max="7425" width="68.140625" style="20" customWidth="1"/>
    <col min="7426" max="7680" width="9.140625" style="20"/>
    <col min="7681" max="7681" width="68.140625" style="20" customWidth="1"/>
    <col min="7682" max="7936" width="9.140625" style="20"/>
    <col min="7937" max="7937" width="68.140625" style="20" customWidth="1"/>
    <col min="7938" max="8192" width="9.140625" style="20"/>
    <col min="8193" max="8193" width="68.140625" style="20" customWidth="1"/>
    <col min="8194" max="8448" width="9.140625" style="20"/>
    <col min="8449" max="8449" width="68.140625" style="20" customWidth="1"/>
    <col min="8450" max="8704" width="9.140625" style="20"/>
    <col min="8705" max="8705" width="68.140625" style="20" customWidth="1"/>
    <col min="8706" max="8960" width="9.140625" style="20"/>
    <col min="8961" max="8961" width="68.140625" style="20" customWidth="1"/>
    <col min="8962" max="9216" width="9.140625" style="20"/>
    <col min="9217" max="9217" width="68.140625" style="20" customWidth="1"/>
    <col min="9218" max="9472" width="9.140625" style="20"/>
    <col min="9473" max="9473" width="68.140625" style="20" customWidth="1"/>
    <col min="9474" max="9728" width="9.140625" style="20"/>
    <col min="9729" max="9729" width="68.140625" style="20" customWidth="1"/>
    <col min="9730" max="9984" width="9.140625" style="20"/>
    <col min="9985" max="9985" width="68.140625" style="20" customWidth="1"/>
    <col min="9986" max="10240" width="9.140625" style="20"/>
    <col min="10241" max="10241" width="68.140625" style="20" customWidth="1"/>
    <col min="10242" max="10496" width="9.140625" style="20"/>
    <col min="10497" max="10497" width="68.140625" style="20" customWidth="1"/>
    <col min="10498" max="10752" width="9.140625" style="20"/>
    <col min="10753" max="10753" width="68.140625" style="20" customWidth="1"/>
    <col min="10754" max="11008" width="9.140625" style="20"/>
    <col min="11009" max="11009" width="68.140625" style="20" customWidth="1"/>
    <col min="11010" max="11264" width="9.140625" style="20"/>
    <col min="11265" max="11265" width="68.140625" style="20" customWidth="1"/>
    <col min="11266" max="11520" width="9.140625" style="20"/>
    <col min="11521" max="11521" width="68.140625" style="20" customWidth="1"/>
    <col min="11522" max="11776" width="9.140625" style="20"/>
    <col min="11777" max="11777" width="68.140625" style="20" customWidth="1"/>
    <col min="11778" max="12032" width="9.140625" style="20"/>
    <col min="12033" max="12033" width="68.140625" style="20" customWidth="1"/>
    <col min="12034" max="12288" width="9.140625" style="20"/>
    <col min="12289" max="12289" width="68.140625" style="20" customWidth="1"/>
    <col min="12290" max="12544" width="9.140625" style="20"/>
    <col min="12545" max="12545" width="68.140625" style="20" customWidth="1"/>
    <col min="12546" max="12800" width="9.140625" style="20"/>
    <col min="12801" max="12801" width="68.140625" style="20" customWidth="1"/>
    <col min="12802" max="13056" width="9.140625" style="20"/>
    <col min="13057" max="13057" width="68.140625" style="20" customWidth="1"/>
    <col min="13058" max="13312" width="9.140625" style="20"/>
    <col min="13313" max="13313" width="68.140625" style="20" customWidth="1"/>
    <col min="13314" max="13568" width="9.140625" style="20"/>
    <col min="13569" max="13569" width="68.140625" style="20" customWidth="1"/>
    <col min="13570" max="13824" width="9.140625" style="20"/>
    <col min="13825" max="13825" width="68.140625" style="20" customWidth="1"/>
    <col min="13826" max="14080" width="9.140625" style="20"/>
    <col min="14081" max="14081" width="68.140625" style="20" customWidth="1"/>
    <col min="14082" max="14336" width="9.140625" style="20"/>
    <col min="14337" max="14337" width="68.140625" style="20" customWidth="1"/>
    <col min="14338" max="14592" width="9.140625" style="20"/>
    <col min="14593" max="14593" width="68.140625" style="20" customWidth="1"/>
    <col min="14594" max="14848" width="9.140625" style="20"/>
    <col min="14849" max="14849" width="68.140625" style="20" customWidth="1"/>
    <col min="14850" max="15104" width="9.140625" style="20"/>
    <col min="15105" max="15105" width="68.140625" style="20" customWidth="1"/>
    <col min="15106" max="15360" width="9.140625" style="20"/>
    <col min="15361" max="15361" width="68.140625" style="20" customWidth="1"/>
    <col min="15362" max="15616" width="9.140625" style="20"/>
    <col min="15617" max="15617" width="68.140625" style="20" customWidth="1"/>
    <col min="15618" max="15872" width="9.140625" style="20"/>
    <col min="15873" max="15873" width="68.140625" style="20" customWidth="1"/>
    <col min="15874" max="16128" width="9.140625" style="20"/>
    <col min="16129" max="16129" width="68.140625" style="20" customWidth="1"/>
    <col min="16130" max="16384" width="9.140625" style="20"/>
  </cols>
  <sheetData>
    <row r="3" spans="1:1" ht="66" customHeight="1">
      <c r="A3" s="19"/>
    </row>
    <row r="4" spans="1:1" ht="35.25">
      <c r="A4" s="21"/>
    </row>
    <row r="5" spans="1:1" ht="26.25">
      <c r="A5" s="22"/>
    </row>
    <row r="6" spans="1:1" ht="26.25">
      <c r="A6" s="22"/>
    </row>
    <row r="8" spans="1:1" ht="30.75" customHeight="1"/>
    <row r="19" ht="6.75" customHeight="1"/>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oddFooter>&amp;L_x000D_&amp;1#&amp;"Aptos"&amp;10&amp;K0000FF Classification: C1 Internal - تصنيف الوثيقة داخلي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12"/>
  <sheetViews>
    <sheetView showGridLines="0" rightToLeft="1" view="pageBreakPreview" topLeftCell="A11" zoomScaleSheetLayoutView="100" workbookViewId="0">
      <selection activeCell="F9" sqref="F9"/>
    </sheetView>
  </sheetViews>
  <sheetFormatPr defaultColWidth="9.140625" defaultRowHeight="12.75"/>
  <cols>
    <col min="1" max="1" width="40.5703125" style="1" customWidth="1"/>
    <col min="2" max="2" width="2.5703125" style="1" customWidth="1"/>
    <col min="3" max="3" width="41" style="3" customWidth="1"/>
    <col min="4" max="16384" width="9.140625" style="1"/>
  </cols>
  <sheetData>
    <row r="1" spans="1:8" ht="67.5" customHeight="1"/>
    <row r="2" spans="1:8" s="14" customFormat="1" ht="26.25" customHeight="1">
      <c r="A2" s="88"/>
      <c r="B2" s="27"/>
      <c r="C2" s="2"/>
    </row>
    <row r="3" spans="1:8" s="14" customFormat="1" ht="46.5">
      <c r="A3" s="164" t="s">
        <v>203</v>
      </c>
      <c r="B3" s="27"/>
      <c r="C3" s="166" t="s">
        <v>180</v>
      </c>
    </row>
    <row r="4" spans="1:8" ht="27" customHeight="1">
      <c r="A4" s="165"/>
      <c r="C4" s="2"/>
    </row>
    <row r="5" spans="1:8" s="4" customFormat="1" ht="93.75">
      <c r="A5" s="170" t="s">
        <v>514</v>
      </c>
      <c r="C5" s="167" t="s">
        <v>517</v>
      </c>
    </row>
    <row r="6" spans="1:8" ht="11.25" customHeight="1">
      <c r="A6" s="171"/>
      <c r="B6" s="13"/>
      <c r="C6" s="168"/>
    </row>
    <row r="7" spans="1:8" s="4" customFormat="1" ht="89.25">
      <c r="A7" s="170" t="s">
        <v>515</v>
      </c>
      <c r="C7" s="167" t="s">
        <v>518</v>
      </c>
    </row>
    <row r="8" spans="1:8" ht="11.25" customHeight="1">
      <c r="A8" s="171"/>
      <c r="B8" s="13"/>
      <c r="C8" s="168"/>
    </row>
    <row r="9" spans="1:8" s="4" customFormat="1" ht="96.75" customHeight="1">
      <c r="A9" s="170" t="s">
        <v>516</v>
      </c>
      <c r="C9" s="167" t="s">
        <v>519</v>
      </c>
    </row>
    <row r="10" spans="1:8" ht="11.25" customHeight="1">
      <c r="A10" s="171"/>
      <c r="B10" s="13"/>
      <c r="C10" s="168"/>
    </row>
    <row r="11" spans="1:8" s="4" customFormat="1" ht="56.25">
      <c r="A11" s="170" t="s">
        <v>742</v>
      </c>
      <c r="C11" s="169" t="s">
        <v>743</v>
      </c>
      <c r="D11" s="529"/>
      <c r="E11" s="529"/>
      <c r="F11" s="529"/>
      <c r="G11" s="529"/>
      <c r="H11" s="529"/>
    </row>
    <row r="12" spans="1:8" ht="11.25" customHeight="1">
      <c r="A12" s="89"/>
      <c r="B12" s="13"/>
      <c r="C12" s="12"/>
    </row>
  </sheetData>
  <mergeCells count="1">
    <mergeCell ref="D11:H11"/>
  </mergeCells>
  <phoneticPr fontId="15" type="noConversion"/>
  <printOptions horizontalCentered="1"/>
  <pageMargins left="0" right="0" top="0.74803149606299213" bottom="0" header="0" footer="0"/>
  <pageSetup paperSize="9" orientation="portrait" r:id="rId1"/>
  <headerFooter alignWithMargins="0">
    <oddFooter>&amp;L_x000D_&amp;1#&amp;"Aptos"&amp;10&amp;K0000FF Classification: C1 Internal - تصنيف الوثيقة داخلي</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54"/>
  <sheetViews>
    <sheetView rightToLeft="1" view="pageBreakPreview" topLeftCell="B1" zoomScaleNormal="100" zoomScaleSheetLayoutView="100" workbookViewId="0">
      <selection activeCell="T13" sqref="T13"/>
    </sheetView>
  </sheetViews>
  <sheetFormatPr defaultColWidth="9" defaultRowHeight="12.75"/>
  <cols>
    <col min="1" max="1" width="16.42578125" style="86" customWidth="1"/>
    <col min="2" max="2" width="6.85546875" style="86" customWidth="1"/>
    <col min="3" max="3" width="9.42578125" style="86" bestFit="1" customWidth="1"/>
    <col min="4" max="4" width="6.28515625" style="86" customWidth="1"/>
    <col min="5" max="5" width="10.5703125" style="86" bestFit="1" customWidth="1"/>
    <col min="6" max="6" width="6.28515625" style="86" customWidth="1"/>
    <col min="7" max="7" width="10.5703125" style="86" bestFit="1" customWidth="1"/>
    <col min="8" max="8" width="6.28515625" style="86" customWidth="1"/>
    <col min="9" max="9" width="10.5703125" style="86" bestFit="1" customWidth="1"/>
    <col min="10" max="10" width="6.28515625" style="86" customWidth="1"/>
    <col min="11" max="11" width="10.5703125" style="86" bestFit="1" customWidth="1"/>
    <col min="12" max="12" width="6.28515625" style="86" customWidth="1"/>
    <col min="13" max="13" width="8.5703125" style="86" customWidth="1"/>
    <col min="14" max="15" width="5.140625" style="87" customWidth="1"/>
    <col min="16" max="16" width="5.140625" style="86" customWidth="1"/>
    <col min="17" max="16384" width="9" style="20"/>
  </cols>
  <sheetData>
    <row r="1" spans="1:16" ht="21" customHeight="1">
      <c r="A1" s="538" t="s">
        <v>166</v>
      </c>
      <c r="B1" s="538"/>
      <c r="C1" s="538"/>
      <c r="D1" s="538"/>
      <c r="E1" s="538"/>
      <c r="F1" s="538"/>
      <c r="G1" s="538"/>
      <c r="H1" s="538"/>
      <c r="I1" s="538"/>
      <c r="J1" s="538"/>
      <c r="K1" s="538"/>
      <c r="L1" s="538"/>
      <c r="M1" s="538"/>
      <c r="N1" s="538"/>
      <c r="O1" s="538"/>
      <c r="P1" s="538"/>
    </row>
    <row r="2" spans="1:16" ht="21" customHeight="1">
      <c r="A2" s="539" t="s">
        <v>661</v>
      </c>
      <c r="B2" s="539"/>
      <c r="C2" s="539"/>
      <c r="D2" s="539"/>
      <c r="E2" s="539"/>
      <c r="F2" s="539"/>
      <c r="G2" s="539"/>
      <c r="H2" s="539"/>
      <c r="I2" s="539"/>
      <c r="J2" s="539"/>
      <c r="K2" s="539"/>
      <c r="L2" s="539"/>
      <c r="M2" s="539"/>
      <c r="N2" s="539"/>
      <c r="O2" s="539"/>
      <c r="P2" s="539"/>
    </row>
    <row r="3" spans="1:16" ht="18" customHeight="1">
      <c r="A3" s="540" t="s">
        <v>165</v>
      </c>
      <c r="B3" s="540"/>
      <c r="C3" s="540"/>
      <c r="D3" s="540"/>
      <c r="E3" s="540"/>
      <c r="F3" s="540"/>
      <c r="G3" s="540"/>
      <c r="H3" s="540"/>
      <c r="I3" s="540"/>
      <c r="J3" s="540"/>
      <c r="K3" s="540"/>
      <c r="L3" s="540"/>
      <c r="M3" s="540"/>
      <c r="N3" s="540"/>
      <c r="O3" s="540"/>
      <c r="P3" s="540"/>
    </row>
    <row r="4" spans="1:16" ht="18" customHeight="1" thickBot="1">
      <c r="A4" s="541" t="s">
        <v>670</v>
      </c>
      <c r="B4" s="542"/>
      <c r="C4" s="542"/>
      <c r="D4" s="542"/>
      <c r="E4" s="542"/>
      <c r="F4" s="542"/>
      <c r="G4" s="542"/>
      <c r="H4" s="542"/>
      <c r="I4" s="542"/>
      <c r="J4" s="542"/>
      <c r="K4" s="542"/>
      <c r="L4" s="542"/>
      <c r="M4" s="542"/>
      <c r="N4" s="542"/>
      <c r="O4" s="542"/>
      <c r="P4" s="542"/>
    </row>
    <row r="5" spans="1:16" ht="16.5" customHeight="1">
      <c r="A5" s="46" t="s">
        <v>439</v>
      </c>
      <c r="B5" s="60"/>
      <c r="C5" s="61"/>
      <c r="D5" s="61"/>
      <c r="E5" s="61"/>
      <c r="F5" s="61"/>
      <c r="G5" s="61"/>
      <c r="H5" s="61"/>
      <c r="I5" s="61"/>
      <c r="J5" s="61"/>
      <c r="K5" s="61"/>
      <c r="L5" s="61"/>
      <c r="M5" s="61"/>
      <c r="N5" s="547" t="s">
        <v>440</v>
      </c>
      <c r="O5" s="548"/>
      <c r="P5" s="549"/>
    </row>
    <row r="6" spans="1:16" ht="27.75" customHeight="1">
      <c r="A6" s="557" t="s">
        <v>90</v>
      </c>
      <c r="B6" s="557" t="s">
        <v>89</v>
      </c>
      <c r="C6" s="546">
        <v>2018</v>
      </c>
      <c r="D6" s="546"/>
      <c r="E6" s="546">
        <v>2019</v>
      </c>
      <c r="F6" s="546"/>
      <c r="G6" s="546">
        <v>2020</v>
      </c>
      <c r="H6" s="546"/>
      <c r="I6" s="546">
        <v>2021</v>
      </c>
      <c r="J6" s="546"/>
      <c r="K6" s="546">
        <v>2022</v>
      </c>
      <c r="L6" s="546"/>
      <c r="M6" s="543" t="s">
        <v>87</v>
      </c>
      <c r="N6" s="550" t="s">
        <v>86</v>
      </c>
      <c r="O6" s="550"/>
      <c r="P6" s="550"/>
    </row>
    <row r="7" spans="1:16" ht="17.25" customHeight="1">
      <c r="A7" s="558"/>
      <c r="B7" s="558"/>
      <c r="C7" s="127" t="s">
        <v>88</v>
      </c>
      <c r="D7" s="127" t="s">
        <v>102</v>
      </c>
      <c r="E7" s="127" t="s">
        <v>88</v>
      </c>
      <c r="F7" s="127" t="s">
        <v>102</v>
      </c>
      <c r="G7" s="127" t="s">
        <v>88</v>
      </c>
      <c r="H7" s="127" t="s">
        <v>102</v>
      </c>
      <c r="I7" s="127" t="s">
        <v>88</v>
      </c>
      <c r="J7" s="127" t="s">
        <v>102</v>
      </c>
      <c r="K7" s="127" t="s">
        <v>88</v>
      </c>
      <c r="L7" s="127" t="s">
        <v>102</v>
      </c>
      <c r="M7" s="544"/>
      <c r="N7" s="544"/>
      <c r="O7" s="544"/>
      <c r="P7" s="544"/>
    </row>
    <row r="8" spans="1:16" ht="13.5" customHeight="1">
      <c r="A8" s="559"/>
      <c r="B8" s="559"/>
      <c r="C8" s="126" t="s">
        <v>100</v>
      </c>
      <c r="D8" s="126" t="s">
        <v>103</v>
      </c>
      <c r="E8" s="126" t="s">
        <v>100</v>
      </c>
      <c r="F8" s="126" t="s">
        <v>103</v>
      </c>
      <c r="G8" s="126" t="s">
        <v>100</v>
      </c>
      <c r="H8" s="126" t="s">
        <v>103</v>
      </c>
      <c r="I8" s="126" t="s">
        <v>100</v>
      </c>
      <c r="J8" s="126" t="s">
        <v>103</v>
      </c>
      <c r="K8" s="126" t="s">
        <v>100</v>
      </c>
      <c r="L8" s="126" t="s">
        <v>103</v>
      </c>
      <c r="M8" s="545"/>
      <c r="N8" s="551"/>
      <c r="O8" s="551"/>
      <c r="P8" s="551"/>
    </row>
    <row r="9" spans="1:16" ht="17.25" customHeight="1">
      <c r="A9" s="552" t="s">
        <v>606</v>
      </c>
      <c r="B9" s="73" t="s">
        <v>80</v>
      </c>
      <c r="C9" s="344">
        <v>5535</v>
      </c>
      <c r="D9" s="134">
        <v>2</v>
      </c>
      <c r="E9" s="344">
        <v>6047</v>
      </c>
      <c r="F9" s="134">
        <v>2.2000000000000002</v>
      </c>
      <c r="G9" s="344">
        <v>6162</v>
      </c>
      <c r="H9" s="134">
        <v>2.1745582333073012</v>
      </c>
      <c r="I9" s="344">
        <v>6691</v>
      </c>
      <c r="J9" s="134">
        <v>2.4347181861913523</v>
      </c>
      <c r="K9" s="344">
        <v>6355</v>
      </c>
      <c r="L9" s="134">
        <v>2.1672843398615598</v>
      </c>
      <c r="M9" s="68" t="s">
        <v>140</v>
      </c>
      <c r="N9" s="532" t="s">
        <v>597</v>
      </c>
      <c r="O9" s="532"/>
      <c r="P9" s="532"/>
    </row>
    <row r="10" spans="1:16" ht="17.649999999999999" customHeight="1">
      <c r="A10" s="553"/>
      <c r="B10" s="74" t="s">
        <v>81</v>
      </c>
      <c r="C10" s="345">
        <v>3238</v>
      </c>
      <c r="D10" s="135">
        <v>1.2</v>
      </c>
      <c r="E10" s="345">
        <v>3424</v>
      </c>
      <c r="F10" s="135">
        <v>1.2</v>
      </c>
      <c r="G10" s="345">
        <v>3442</v>
      </c>
      <c r="H10" s="135">
        <v>1.2146753390204041</v>
      </c>
      <c r="I10" s="345">
        <v>3738</v>
      </c>
      <c r="J10" s="135">
        <v>1.3601818233422922</v>
      </c>
      <c r="K10" s="345">
        <v>3917</v>
      </c>
      <c r="L10" s="135">
        <v>1.3358383570791079</v>
      </c>
      <c r="M10" s="62" t="s">
        <v>139</v>
      </c>
      <c r="N10" s="532"/>
      <c r="O10" s="532"/>
      <c r="P10" s="532"/>
    </row>
    <row r="11" spans="1:16" ht="17.649999999999999" customHeight="1">
      <c r="A11" s="554"/>
      <c r="B11" s="295" t="s">
        <v>4</v>
      </c>
      <c r="C11" s="346">
        <f>SUM(C9:C10)</f>
        <v>8773</v>
      </c>
      <c r="D11" s="136">
        <v>3.2</v>
      </c>
      <c r="E11" s="346">
        <f>SUM(E9:E10)</f>
        <v>9471</v>
      </c>
      <c r="F11" s="136">
        <v>3.4</v>
      </c>
      <c r="G11" s="346">
        <v>9604</v>
      </c>
      <c r="H11" s="136">
        <v>3.3892335723277052</v>
      </c>
      <c r="I11" s="346">
        <v>10429</v>
      </c>
      <c r="J11" s="136">
        <v>3.7949000095336447</v>
      </c>
      <c r="K11" s="346">
        <v>10272</v>
      </c>
      <c r="L11" s="136">
        <v>3.5031226969406677</v>
      </c>
      <c r="M11" s="156" t="s">
        <v>6</v>
      </c>
      <c r="N11" s="532"/>
      <c r="O11" s="532"/>
      <c r="P11" s="532"/>
    </row>
    <row r="12" spans="1:16" ht="17.649999999999999" customHeight="1">
      <c r="A12" s="555" t="s">
        <v>607</v>
      </c>
      <c r="B12" s="66" t="s">
        <v>80</v>
      </c>
      <c r="C12" s="347">
        <v>497</v>
      </c>
      <c r="D12" s="144"/>
      <c r="E12" s="347">
        <v>463</v>
      </c>
      <c r="F12" s="144"/>
      <c r="G12" s="347">
        <v>459.86351833820186</v>
      </c>
      <c r="H12" s="144"/>
      <c r="I12" s="347">
        <v>410.7251531908534</v>
      </c>
      <c r="J12" s="144"/>
      <c r="K12" s="347">
        <v>461.40692368214008</v>
      </c>
      <c r="L12" s="144"/>
      <c r="M12" s="67" t="s">
        <v>140</v>
      </c>
      <c r="N12" s="533" t="s">
        <v>598</v>
      </c>
      <c r="O12" s="533"/>
      <c r="P12" s="533"/>
    </row>
    <row r="13" spans="1:16" ht="17.649999999999999" customHeight="1">
      <c r="A13" s="555"/>
      <c r="B13" s="63" t="s">
        <v>81</v>
      </c>
      <c r="C13" s="348">
        <v>852</v>
      </c>
      <c r="D13" s="145"/>
      <c r="E13" s="348">
        <v>818</v>
      </c>
      <c r="F13" s="145"/>
      <c r="G13" s="348">
        <v>823.26525276002326</v>
      </c>
      <c r="H13" s="145"/>
      <c r="I13" s="348">
        <v>735.1958266452649</v>
      </c>
      <c r="J13" s="145"/>
      <c r="K13" s="348">
        <v>748.5935665049783</v>
      </c>
      <c r="L13" s="145"/>
      <c r="M13" s="64" t="s">
        <v>139</v>
      </c>
      <c r="N13" s="533"/>
      <c r="O13" s="533"/>
      <c r="P13" s="533"/>
    </row>
    <row r="14" spans="1:16" ht="17.649999999999999" customHeight="1">
      <c r="A14" s="556"/>
      <c r="B14" s="125" t="s">
        <v>4</v>
      </c>
      <c r="C14" s="349">
        <v>314</v>
      </c>
      <c r="D14" s="146"/>
      <c r="E14" s="349">
        <v>296</v>
      </c>
      <c r="F14" s="146"/>
      <c r="G14" s="349">
        <v>295.05195751770094</v>
      </c>
      <c r="H14" s="146"/>
      <c r="I14" s="349">
        <v>263.5115543196855</v>
      </c>
      <c r="J14" s="146"/>
      <c r="K14" s="349">
        <v>285.4595989096573</v>
      </c>
      <c r="L14" s="146"/>
      <c r="M14" s="157" t="s">
        <v>6</v>
      </c>
      <c r="N14" s="533"/>
      <c r="O14" s="533"/>
      <c r="P14" s="533"/>
    </row>
    <row r="15" spans="1:16" ht="17.649999999999999" customHeight="1">
      <c r="A15" s="561" t="s">
        <v>335</v>
      </c>
      <c r="B15" s="296" t="s">
        <v>80</v>
      </c>
      <c r="C15" s="350">
        <v>5098</v>
      </c>
      <c r="D15" s="137">
        <v>1.8</v>
      </c>
      <c r="E15" s="350">
        <v>5558</v>
      </c>
      <c r="F15" s="137">
        <v>2</v>
      </c>
      <c r="G15" s="350">
        <v>5673</v>
      </c>
      <c r="H15" s="137">
        <v>2.0019910512093992</v>
      </c>
      <c r="I15" s="350">
        <v>6164</v>
      </c>
      <c r="J15" s="137">
        <v>2.2429536541150048</v>
      </c>
      <c r="K15" s="350">
        <v>5840</v>
      </c>
      <c r="L15" s="137">
        <v>1.9916507544911894</v>
      </c>
      <c r="M15" s="65" t="s">
        <v>140</v>
      </c>
      <c r="N15" s="534" t="s">
        <v>413</v>
      </c>
      <c r="O15" s="534"/>
      <c r="P15" s="534"/>
    </row>
    <row r="16" spans="1:16" ht="17.649999999999999" customHeight="1">
      <c r="A16" s="561"/>
      <c r="B16" s="297" t="s">
        <v>81</v>
      </c>
      <c r="C16" s="351">
        <v>1937</v>
      </c>
      <c r="D16" s="138">
        <v>0.7</v>
      </c>
      <c r="E16" s="351">
        <v>2086</v>
      </c>
      <c r="F16" s="138">
        <v>0.7</v>
      </c>
      <c r="G16" s="351">
        <v>2082</v>
      </c>
      <c r="H16" s="138">
        <v>0.7347338918769557</v>
      </c>
      <c r="I16" s="351">
        <v>2201</v>
      </c>
      <c r="J16" s="138">
        <v>0.80089892808356999</v>
      </c>
      <c r="K16" s="351">
        <v>2397</v>
      </c>
      <c r="L16" s="138">
        <v>0.81746350317044203</v>
      </c>
      <c r="M16" s="158" t="s">
        <v>139</v>
      </c>
      <c r="N16" s="534"/>
      <c r="O16" s="534"/>
      <c r="P16" s="534"/>
    </row>
    <row r="17" spans="1:16" ht="17.649999999999999" customHeight="1">
      <c r="A17" s="562"/>
      <c r="B17" s="298" t="s">
        <v>4</v>
      </c>
      <c r="C17" s="346">
        <f>SUM(C15:C16)</f>
        <v>7035</v>
      </c>
      <c r="D17" s="139">
        <v>2.5</v>
      </c>
      <c r="E17" s="346">
        <f>SUM(E15:E16)</f>
        <v>7644</v>
      </c>
      <c r="F17" s="139">
        <v>2.73</v>
      </c>
      <c r="G17" s="346">
        <v>7755</v>
      </c>
      <c r="H17" s="139">
        <v>2.7367249430863554</v>
      </c>
      <c r="I17" s="346">
        <v>8365</v>
      </c>
      <c r="J17" s="139">
        <v>3.0438525821985749</v>
      </c>
      <c r="K17" s="346">
        <v>8237</v>
      </c>
      <c r="L17" s="139">
        <v>2.8091142576616313</v>
      </c>
      <c r="M17" s="159" t="s">
        <v>6</v>
      </c>
      <c r="N17" s="534"/>
      <c r="O17" s="534"/>
      <c r="P17" s="534"/>
    </row>
    <row r="18" spans="1:16" ht="17.649999999999999" customHeight="1">
      <c r="A18" s="555" t="s">
        <v>99</v>
      </c>
      <c r="B18" s="66" t="s">
        <v>80</v>
      </c>
      <c r="C18" s="352">
        <v>541</v>
      </c>
      <c r="D18" s="160"/>
      <c r="E18" s="352">
        <v>504</v>
      </c>
      <c r="F18" s="160"/>
      <c r="G18" s="352">
        <v>499.50273224043718</v>
      </c>
      <c r="H18" s="160"/>
      <c r="I18" s="352">
        <v>466</v>
      </c>
      <c r="J18" s="160"/>
      <c r="K18" s="352">
        <v>502.09606164383564</v>
      </c>
      <c r="L18" s="160"/>
      <c r="M18" s="67" t="s">
        <v>140</v>
      </c>
      <c r="N18" s="533" t="s">
        <v>414</v>
      </c>
      <c r="O18" s="533"/>
      <c r="P18" s="533"/>
    </row>
    <row r="19" spans="1:16" ht="17.649999999999999" customHeight="1">
      <c r="A19" s="555"/>
      <c r="B19" s="63" t="s">
        <v>81</v>
      </c>
      <c r="C19" s="348">
        <v>1425</v>
      </c>
      <c r="D19" s="145"/>
      <c r="E19" s="348">
        <v>1342</v>
      </c>
      <c r="F19" s="145"/>
      <c r="G19" s="348">
        <v>1361.0369836695486</v>
      </c>
      <c r="H19" s="145"/>
      <c r="I19" s="348">
        <v>1249</v>
      </c>
      <c r="J19" s="145"/>
      <c r="K19" s="348">
        <v>1223.2962035878181</v>
      </c>
      <c r="L19" s="145"/>
      <c r="M19" s="64" t="s">
        <v>139</v>
      </c>
      <c r="N19" s="533"/>
      <c r="O19" s="533"/>
      <c r="P19" s="533"/>
    </row>
    <row r="20" spans="1:16" ht="17.649999999999999" customHeight="1">
      <c r="A20" s="560"/>
      <c r="B20" s="123" t="s">
        <v>4</v>
      </c>
      <c r="C20" s="353">
        <v>392</v>
      </c>
      <c r="D20" s="161"/>
      <c r="E20" s="353">
        <v>366</v>
      </c>
      <c r="F20" s="161"/>
      <c r="G20" s="353">
        <v>365.40025789813023</v>
      </c>
      <c r="H20" s="161"/>
      <c r="I20" s="353">
        <v>329</v>
      </c>
      <c r="J20" s="161"/>
      <c r="K20" s="353">
        <v>355.98409615151149</v>
      </c>
      <c r="L20" s="161"/>
      <c r="M20" s="124" t="s">
        <v>6</v>
      </c>
      <c r="N20" s="533"/>
      <c r="O20" s="533"/>
      <c r="P20" s="533"/>
    </row>
    <row r="21" spans="1:16" ht="18" customHeight="1">
      <c r="A21" s="552" t="s">
        <v>85</v>
      </c>
      <c r="B21" s="73" t="s">
        <v>80</v>
      </c>
      <c r="C21" s="350">
        <v>455</v>
      </c>
      <c r="D21" s="134">
        <v>0.2</v>
      </c>
      <c r="E21" s="350">
        <v>489</v>
      </c>
      <c r="F21" s="134">
        <v>0.2</v>
      </c>
      <c r="G21" s="350">
        <v>489</v>
      </c>
      <c r="H21" s="134">
        <v>0.17256718209790173</v>
      </c>
      <c r="I21" s="350">
        <v>527</v>
      </c>
      <c r="J21" s="134">
        <v>0.19176453207634775</v>
      </c>
      <c r="K21" s="350">
        <v>515</v>
      </c>
      <c r="L21" s="134">
        <v>0.1756335853703703</v>
      </c>
      <c r="M21" s="68" t="s">
        <v>140</v>
      </c>
      <c r="N21" s="532" t="s">
        <v>415</v>
      </c>
      <c r="O21" s="532"/>
      <c r="P21" s="532"/>
    </row>
    <row r="22" spans="1:16" ht="18" customHeight="1">
      <c r="A22" s="553"/>
      <c r="B22" s="79" t="s">
        <v>81</v>
      </c>
      <c r="C22" s="351">
        <v>1301</v>
      </c>
      <c r="D22" s="140">
        <v>0.5</v>
      </c>
      <c r="E22" s="351">
        <v>1338</v>
      </c>
      <c r="F22" s="140">
        <v>0.5</v>
      </c>
      <c r="G22" s="351">
        <v>1360</v>
      </c>
      <c r="H22" s="140">
        <v>0.4799414471434485</v>
      </c>
      <c r="I22" s="351">
        <v>1537</v>
      </c>
      <c r="J22" s="140">
        <v>0.55928289525872199</v>
      </c>
      <c r="K22" s="351">
        <v>1520</v>
      </c>
      <c r="L22" s="140">
        <v>0.51837485390866567</v>
      </c>
      <c r="M22" s="80" t="s">
        <v>139</v>
      </c>
      <c r="N22" s="532"/>
      <c r="O22" s="532"/>
      <c r="P22" s="532"/>
    </row>
    <row r="23" spans="1:16" ht="18" customHeight="1">
      <c r="A23" s="553"/>
      <c r="B23" s="299" t="s">
        <v>4</v>
      </c>
      <c r="C23" s="346">
        <f>SUM(C21:C22)</f>
        <v>1756</v>
      </c>
      <c r="D23" s="141">
        <v>0.6</v>
      </c>
      <c r="E23" s="346">
        <f>SUM(E21:E22)</f>
        <v>1827</v>
      </c>
      <c r="F23" s="141">
        <v>0.7</v>
      </c>
      <c r="G23" s="346">
        <v>1849</v>
      </c>
      <c r="H23" s="141">
        <v>0.65250862924135022</v>
      </c>
      <c r="I23" s="346">
        <v>2064</v>
      </c>
      <c r="J23" s="141">
        <v>0.75104742733506979</v>
      </c>
      <c r="K23" s="346">
        <v>2035</v>
      </c>
      <c r="L23" s="141">
        <v>0.6940084392790361</v>
      </c>
      <c r="M23" s="162" t="s">
        <v>6</v>
      </c>
      <c r="N23" s="532"/>
      <c r="O23" s="532"/>
      <c r="P23" s="532"/>
    </row>
    <row r="24" spans="1:16" ht="18" customHeight="1">
      <c r="A24" s="564" t="s">
        <v>95</v>
      </c>
      <c r="B24" s="69" t="s">
        <v>80</v>
      </c>
      <c r="C24" s="347">
        <v>6066</v>
      </c>
      <c r="D24" s="144"/>
      <c r="E24" s="347">
        <v>5724</v>
      </c>
      <c r="F24" s="144"/>
      <c r="G24" s="347">
        <v>5794.8445807770959</v>
      </c>
      <c r="H24" s="144"/>
      <c r="I24" s="347">
        <v>5214.7286527514234</v>
      </c>
      <c r="J24" s="144"/>
      <c r="K24" s="347">
        <v>5693.6718446601944</v>
      </c>
      <c r="L24" s="144"/>
      <c r="M24" s="70" t="s">
        <v>140</v>
      </c>
      <c r="N24" s="533" t="s">
        <v>416</v>
      </c>
      <c r="O24" s="533"/>
      <c r="P24" s="533"/>
    </row>
    <row r="25" spans="1:16" ht="18" customHeight="1">
      <c r="A25" s="555"/>
      <c r="B25" s="71" t="s">
        <v>81</v>
      </c>
      <c r="C25" s="348">
        <v>2122</v>
      </c>
      <c r="D25" s="145"/>
      <c r="E25" s="348">
        <v>2092</v>
      </c>
      <c r="F25" s="145"/>
      <c r="G25" s="348">
        <v>2083.5875000000001</v>
      </c>
      <c r="H25" s="145"/>
      <c r="I25" s="348">
        <v>1788.003903708523</v>
      </c>
      <c r="J25" s="145"/>
      <c r="K25" s="348">
        <v>1929.1059210526316</v>
      </c>
      <c r="L25" s="145"/>
      <c r="M25" s="72" t="s">
        <v>139</v>
      </c>
      <c r="N25" s="533"/>
      <c r="O25" s="533"/>
      <c r="P25" s="533"/>
    </row>
    <row r="26" spans="1:16" ht="18" customHeight="1">
      <c r="A26" s="560"/>
      <c r="B26" s="118" t="s">
        <v>4</v>
      </c>
      <c r="C26" s="353">
        <v>1572</v>
      </c>
      <c r="D26" s="161"/>
      <c r="E26" s="353">
        <v>1532</v>
      </c>
      <c r="F26" s="161"/>
      <c r="G26" s="353">
        <v>1532.5467820443482</v>
      </c>
      <c r="H26" s="161"/>
      <c r="I26" s="353">
        <v>1331.4738372093022</v>
      </c>
      <c r="J26" s="161"/>
      <c r="K26" s="353">
        <v>1440.9046683046683</v>
      </c>
      <c r="L26" s="161"/>
      <c r="M26" s="117" t="s">
        <v>6</v>
      </c>
      <c r="N26" s="533"/>
      <c r="O26" s="533"/>
      <c r="P26" s="533"/>
    </row>
    <row r="27" spans="1:16" ht="18" customHeight="1">
      <c r="A27" s="552" t="s">
        <v>84</v>
      </c>
      <c r="B27" s="73" t="s">
        <v>80</v>
      </c>
      <c r="C27" s="350">
        <v>15226</v>
      </c>
      <c r="D27" s="134">
        <v>5.5</v>
      </c>
      <c r="E27" s="350">
        <v>16838</v>
      </c>
      <c r="F27" s="134">
        <v>6</v>
      </c>
      <c r="G27" s="350">
        <v>16237</v>
      </c>
      <c r="H27" s="134">
        <v>5.7300068215207149</v>
      </c>
      <c r="I27" s="350">
        <v>17283</v>
      </c>
      <c r="J27" s="134">
        <v>6.2889305652286875</v>
      </c>
      <c r="K27" s="350">
        <v>16306</v>
      </c>
      <c r="L27" s="134">
        <v>5.5609344525228321</v>
      </c>
      <c r="M27" s="68" t="s">
        <v>140</v>
      </c>
      <c r="N27" s="571" t="s">
        <v>417</v>
      </c>
      <c r="O27" s="571"/>
      <c r="P27" s="571"/>
    </row>
    <row r="28" spans="1:16" ht="18" customHeight="1">
      <c r="A28" s="553"/>
      <c r="B28" s="74" t="s">
        <v>81</v>
      </c>
      <c r="C28" s="351">
        <v>5387</v>
      </c>
      <c r="D28" s="135">
        <v>2</v>
      </c>
      <c r="E28" s="351">
        <v>5846</v>
      </c>
      <c r="F28" s="135">
        <v>2.1</v>
      </c>
      <c r="G28" s="351">
        <v>5664</v>
      </c>
      <c r="H28" s="135">
        <v>1.9988149681033029</v>
      </c>
      <c r="I28" s="351">
        <v>6456</v>
      </c>
      <c r="J28" s="135">
        <v>2.3492064878271366</v>
      </c>
      <c r="K28" s="351">
        <v>7226</v>
      </c>
      <c r="L28" s="135">
        <v>2.4643267725947493</v>
      </c>
      <c r="M28" s="62" t="s">
        <v>139</v>
      </c>
      <c r="N28" s="530"/>
      <c r="O28" s="530"/>
      <c r="P28" s="530"/>
    </row>
    <row r="29" spans="1:16" ht="18" customHeight="1">
      <c r="A29" s="570"/>
      <c r="B29" s="119" t="s">
        <v>4</v>
      </c>
      <c r="C29" s="346">
        <f>SUM(C27:C28)</f>
        <v>20613</v>
      </c>
      <c r="D29" s="142">
        <v>7.47</v>
      </c>
      <c r="E29" s="346">
        <f>SUM(E27:E28)</f>
        <v>22684</v>
      </c>
      <c r="F29" s="142">
        <v>8.1</v>
      </c>
      <c r="G29" s="346">
        <v>21901</v>
      </c>
      <c r="H29" s="142">
        <v>7.7288217896240186</v>
      </c>
      <c r="I29" s="346">
        <v>23739</v>
      </c>
      <c r="J29" s="142">
        <v>8.638137053055825</v>
      </c>
      <c r="K29" s="346">
        <v>23532</v>
      </c>
      <c r="L29" s="142">
        <v>8.0252612251175819</v>
      </c>
      <c r="M29" s="120" t="s">
        <v>6</v>
      </c>
      <c r="N29" s="531"/>
      <c r="O29" s="531"/>
      <c r="P29" s="531"/>
    </row>
    <row r="30" spans="1:16" ht="18" customHeight="1">
      <c r="A30" s="565" t="s">
        <v>96</v>
      </c>
      <c r="B30" s="69" t="s">
        <v>80</v>
      </c>
      <c r="C30" s="354">
        <v>181</v>
      </c>
      <c r="D30" s="163"/>
      <c r="E30" s="354">
        <v>166</v>
      </c>
      <c r="F30" s="163"/>
      <c r="G30" s="354">
        <v>174.51986204348094</v>
      </c>
      <c r="H30" s="163"/>
      <c r="I30" s="354">
        <v>159.00954695365388</v>
      </c>
      <c r="J30" s="163"/>
      <c r="K30" s="354">
        <v>179.8258923095793</v>
      </c>
      <c r="L30" s="163"/>
      <c r="M30" s="70" t="s">
        <v>140</v>
      </c>
      <c r="N30" s="535" t="s">
        <v>418</v>
      </c>
      <c r="O30" s="535"/>
      <c r="P30" s="535"/>
    </row>
    <row r="31" spans="1:16" ht="18" customHeight="1">
      <c r="A31" s="566"/>
      <c r="B31" s="75" t="s">
        <v>81</v>
      </c>
      <c r="C31" s="348">
        <v>512</v>
      </c>
      <c r="D31" s="145"/>
      <c r="E31" s="348">
        <v>479</v>
      </c>
      <c r="F31" s="145"/>
      <c r="G31" s="348">
        <v>500.29643361581918</v>
      </c>
      <c r="H31" s="145"/>
      <c r="I31" s="348">
        <v>425.67565055762083</v>
      </c>
      <c r="J31" s="145"/>
      <c r="K31" s="348">
        <v>405.79034043730974</v>
      </c>
      <c r="L31" s="145"/>
      <c r="M31" s="76" t="s">
        <v>139</v>
      </c>
      <c r="N31" s="536"/>
      <c r="O31" s="536"/>
      <c r="P31" s="536"/>
    </row>
    <row r="32" spans="1:16" ht="18" customHeight="1">
      <c r="A32" s="567"/>
      <c r="B32" s="122" t="s">
        <v>4</v>
      </c>
      <c r="C32" s="349">
        <v>134</v>
      </c>
      <c r="D32" s="146"/>
      <c r="E32" s="349">
        <v>123</v>
      </c>
      <c r="F32" s="146"/>
      <c r="G32" s="349">
        <v>129.38582713118123</v>
      </c>
      <c r="H32" s="146"/>
      <c r="I32" s="349">
        <v>115.7657020093517</v>
      </c>
      <c r="J32" s="146"/>
      <c r="K32" s="349">
        <v>124.60653578106408</v>
      </c>
      <c r="L32" s="146"/>
      <c r="M32" s="121" t="s">
        <v>6</v>
      </c>
      <c r="N32" s="537"/>
      <c r="O32" s="537"/>
      <c r="P32" s="537"/>
    </row>
    <row r="33" spans="1:16" ht="18" customHeight="1">
      <c r="A33" s="553" t="s">
        <v>83</v>
      </c>
      <c r="B33" s="77" t="s">
        <v>80</v>
      </c>
      <c r="C33" s="350">
        <v>1169</v>
      </c>
      <c r="D33" s="143">
        <v>0.4</v>
      </c>
      <c r="E33" s="350">
        <v>1219</v>
      </c>
      <c r="F33" s="143">
        <v>0.4</v>
      </c>
      <c r="G33" s="350">
        <v>1224</v>
      </c>
      <c r="H33" s="143">
        <v>0.43194730242910362</v>
      </c>
      <c r="I33" s="350">
        <v>1315</v>
      </c>
      <c r="J33" s="143">
        <v>0.47850163127210116</v>
      </c>
      <c r="K33" s="350">
        <v>1255</v>
      </c>
      <c r="L33" s="143">
        <v>0.42800029056274702</v>
      </c>
      <c r="M33" s="78" t="s">
        <v>140</v>
      </c>
      <c r="N33" s="530" t="s">
        <v>419</v>
      </c>
      <c r="O33" s="530"/>
      <c r="P33" s="530"/>
    </row>
    <row r="34" spans="1:16" ht="18" customHeight="1">
      <c r="A34" s="553"/>
      <c r="B34" s="79" t="s">
        <v>81</v>
      </c>
      <c r="C34" s="351">
        <v>1328</v>
      </c>
      <c r="D34" s="140">
        <v>0.5</v>
      </c>
      <c r="E34" s="351">
        <v>1489</v>
      </c>
      <c r="F34" s="140">
        <v>0.5</v>
      </c>
      <c r="G34" s="351">
        <v>1560</v>
      </c>
      <c r="H34" s="140">
        <v>0.55052107172336739</v>
      </c>
      <c r="I34" s="351">
        <v>1853</v>
      </c>
      <c r="J34" s="140">
        <v>0.67426883859102915</v>
      </c>
      <c r="K34" s="351">
        <v>2082</v>
      </c>
      <c r="L34" s="140">
        <v>0.71003713541963287</v>
      </c>
      <c r="M34" s="80" t="s">
        <v>139</v>
      </c>
      <c r="N34" s="530"/>
      <c r="O34" s="530"/>
      <c r="P34" s="530"/>
    </row>
    <row r="35" spans="1:16" ht="18" customHeight="1">
      <c r="A35" s="570"/>
      <c r="B35" s="119" t="s">
        <v>4</v>
      </c>
      <c r="C35" s="346">
        <f>SUM(C33:C34)</f>
        <v>2497</v>
      </c>
      <c r="D35" s="142">
        <v>0.9</v>
      </c>
      <c r="E35" s="346">
        <f>SUM(E33:E34)</f>
        <v>2708</v>
      </c>
      <c r="F35" s="142">
        <v>1</v>
      </c>
      <c r="G35" s="346">
        <v>2784</v>
      </c>
      <c r="H35" s="142">
        <v>0.9824683741524709</v>
      </c>
      <c r="I35" s="346">
        <v>3168</v>
      </c>
      <c r="J35" s="142">
        <v>1.1527704698631305</v>
      </c>
      <c r="K35" s="346">
        <v>3337</v>
      </c>
      <c r="L35" s="142">
        <v>1.13803742598238</v>
      </c>
      <c r="M35" s="120" t="s">
        <v>6</v>
      </c>
      <c r="N35" s="531"/>
      <c r="O35" s="531"/>
      <c r="P35" s="531"/>
    </row>
    <row r="36" spans="1:16" ht="18" customHeight="1">
      <c r="A36" s="565" t="s">
        <v>97</v>
      </c>
      <c r="B36" s="69" t="s">
        <v>80</v>
      </c>
      <c r="C36" s="347">
        <v>2361</v>
      </c>
      <c r="D36" s="144"/>
      <c r="E36" s="347">
        <v>2296</v>
      </c>
      <c r="F36" s="144"/>
      <c r="G36" s="347">
        <v>2315.0972222222222</v>
      </c>
      <c r="H36" s="144"/>
      <c r="I36" s="347">
        <v>2089.8570342205321</v>
      </c>
      <c r="J36" s="144"/>
      <c r="K36" s="347">
        <v>2336.4470119521911</v>
      </c>
      <c r="L36" s="144"/>
      <c r="M36" s="70" t="s">
        <v>140</v>
      </c>
      <c r="N36" s="535" t="s">
        <v>420</v>
      </c>
      <c r="O36" s="535"/>
      <c r="P36" s="535"/>
    </row>
    <row r="37" spans="1:16" ht="18" customHeight="1">
      <c r="A37" s="566"/>
      <c r="B37" s="81" t="s">
        <v>81</v>
      </c>
      <c r="C37" s="348">
        <v>2078</v>
      </c>
      <c r="D37" s="145"/>
      <c r="E37" s="348">
        <v>1880</v>
      </c>
      <c r="F37" s="145"/>
      <c r="G37" s="348">
        <v>1816.4608974358973</v>
      </c>
      <c r="H37" s="145"/>
      <c r="I37" s="348">
        <v>1483.0879654614139</v>
      </c>
      <c r="J37" s="145"/>
      <c r="K37" s="348">
        <v>1408.377041306436</v>
      </c>
      <c r="L37" s="145"/>
      <c r="M37" s="82" t="s">
        <v>139</v>
      </c>
      <c r="N37" s="536"/>
      <c r="O37" s="536"/>
      <c r="P37" s="536"/>
    </row>
    <row r="38" spans="1:16" ht="18" customHeight="1">
      <c r="A38" s="567"/>
      <c r="B38" s="118" t="s">
        <v>4</v>
      </c>
      <c r="C38" s="349">
        <v>1105</v>
      </c>
      <c r="D38" s="146"/>
      <c r="E38" s="349">
        <v>1034</v>
      </c>
      <c r="F38" s="146"/>
      <c r="G38" s="349">
        <v>1017.8444683908046</v>
      </c>
      <c r="H38" s="146"/>
      <c r="I38" s="349">
        <v>867.47537878787875</v>
      </c>
      <c r="J38" s="146"/>
      <c r="K38" s="349">
        <v>878.70572370392563</v>
      </c>
      <c r="L38" s="146"/>
      <c r="M38" s="117" t="s">
        <v>6</v>
      </c>
      <c r="N38" s="537"/>
      <c r="O38" s="537"/>
      <c r="P38" s="537"/>
    </row>
    <row r="39" spans="1:16" ht="18" customHeight="1">
      <c r="A39" s="552" t="s">
        <v>605</v>
      </c>
      <c r="B39" s="73" t="s">
        <v>80</v>
      </c>
      <c r="C39" s="350">
        <v>6928</v>
      </c>
      <c r="D39" s="134">
        <v>2.5</v>
      </c>
      <c r="E39" s="350">
        <v>7509</v>
      </c>
      <c r="F39" s="134">
        <v>2.7</v>
      </c>
      <c r="G39" s="350">
        <v>7601</v>
      </c>
      <c r="H39" s="134">
        <v>2.6823786321598178</v>
      </c>
      <c r="I39" s="350">
        <v>8355</v>
      </c>
      <c r="J39" s="134">
        <v>3.0402137865235019</v>
      </c>
      <c r="K39" s="350">
        <v>8327</v>
      </c>
      <c r="L39" s="134">
        <v>2.8398075055904344</v>
      </c>
      <c r="M39" s="68" t="s">
        <v>140</v>
      </c>
      <c r="N39" s="571" t="s">
        <v>599</v>
      </c>
      <c r="O39" s="571"/>
      <c r="P39" s="571"/>
    </row>
    <row r="40" spans="1:16" ht="18" customHeight="1">
      <c r="A40" s="553"/>
      <c r="B40" s="83" t="s">
        <v>81</v>
      </c>
      <c r="C40" s="351">
        <v>1706</v>
      </c>
      <c r="D40" s="147">
        <v>0.6</v>
      </c>
      <c r="E40" s="351">
        <v>1809</v>
      </c>
      <c r="F40" s="147">
        <v>0.6</v>
      </c>
      <c r="G40" s="351">
        <v>1843</v>
      </c>
      <c r="H40" s="147">
        <v>0.65039124050395258</v>
      </c>
      <c r="I40" s="351">
        <v>2013</v>
      </c>
      <c r="J40" s="147">
        <v>0.73248956939219734</v>
      </c>
      <c r="K40" s="351">
        <v>2276</v>
      </c>
      <c r="L40" s="147">
        <v>0.77619813651060732</v>
      </c>
      <c r="M40" s="84" t="s">
        <v>139</v>
      </c>
      <c r="N40" s="530"/>
      <c r="O40" s="530"/>
      <c r="P40" s="530"/>
    </row>
    <row r="41" spans="1:16" ht="18" customHeight="1">
      <c r="A41" s="570"/>
      <c r="B41" s="114" t="s">
        <v>4</v>
      </c>
      <c r="C41" s="346">
        <f>SUM(C39:C40)</f>
        <v>8634</v>
      </c>
      <c r="D41" s="148">
        <v>3.1</v>
      </c>
      <c r="E41" s="346">
        <f>SUM(E39:E40)</f>
        <v>9318</v>
      </c>
      <c r="F41" s="148">
        <v>3.3</v>
      </c>
      <c r="G41" s="346">
        <v>9444</v>
      </c>
      <c r="H41" s="148">
        <v>3.3327698726637704</v>
      </c>
      <c r="I41" s="346">
        <v>10368</v>
      </c>
      <c r="J41" s="148">
        <v>3.7727033559156995</v>
      </c>
      <c r="K41" s="346">
        <v>10603</v>
      </c>
      <c r="L41" s="148">
        <v>3.6160056421010416</v>
      </c>
      <c r="M41" s="115" t="s">
        <v>6</v>
      </c>
      <c r="N41" s="531"/>
      <c r="O41" s="531"/>
      <c r="P41" s="531"/>
    </row>
    <row r="42" spans="1:16" ht="18" customHeight="1">
      <c r="A42" s="565" t="s">
        <v>101</v>
      </c>
      <c r="B42" s="69" t="s">
        <v>80</v>
      </c>
      <c r="C42" s="355">
        <v>2498</v>
      </c>
      <c r="D42" s="149">
        <v>0.90501671998463862</v>
      </c>
      <c r="E42" s="355">
        <v>2778</v>
      </c>
      <c r="F42" s="149">
        <v>1</v>
      </c>
      <c r="G42" s="355">
        <v>3384</v>
      </c>
      <c r="H42" s="149">
        <v>1.1942072478922277</v>
      </c>
      <c r="I42" s="355">
        <v>3219</v>
      </c>
      <c r="J42" s="149">
        <v>1.1585925429432471</v>
      </c>
      <c r="K42" s="355">
        <v>3202</v>
      </c>
      <c r="L42" s="149">
        <v>1.0919975540891762</v>
      </c>
      <c r="M42" s="70" t="s">
        <v>140</v>
      </c>
      <c r="N42" s="535" t="s">
        <v>421</v>
      </c>
      <c r="O42" s="535"/>
      <c r="P42" s="535"/>
    </row>
    <row r="43" spans="1:16" ht="18" customHeight="1">
      <c r="A43" s="566"/>
      <c r="B43" s="81" t="s">
        <v>81</v>
      </c>
      <c r="C43" s="356">
        <v>358</v>
      </c>
      <c r="D43" s="150">
        <v>0.1</v>
      </c>
      <c r="E43" s="356">
        <v>356</v>
      </c>
      <c r="F43" s="150">
        <v>0.1</v>
      </c>
      <c r="G43" s="356">
        <v>375</v>
      </c>
      <c r="H43" s="150">
        <v>0.13233679608734794</v>
      </c>
      <c r="I43" s="356">
        <v>362</v>
      </c>
      <c r="J43" s="150">
        <v>0.13172440343764305</v>
      </c>
      <c r="K43" s="356">
        <v>476</v>
      </c>
      <c r="L43" s="150">
        <v>0.16233317793455587</v>
      </c>
      <c r="M43" s="82" t="s">
        <v>139</v>
      </c>
      <c r="N43" s="536"/>
      <c r="O43" s="536"/>
      <c r="P43" s="536"/>
    </row>
    <row r="44" spans="1:16" ht="18" customHeight="1">
      <c r="A44" s="568"/>
      <c r="B44" s="113" t="s">
        <v>4</v>
      </c>
      <c r="C44" s="349">
        <f>SUM(C42:C43)</f>
        <v>2856</v>
      </c>
      <c r="D44" s="377">
        <v>1.03471887601126</v>
      </c>
      <c r="E44" s="349">
        <f>SUM(E42:E43)</f>
        <v>3134</v>
      </c>
      <c r="F44" s="377">
        <v>1.1000000000000001</v>
      </c>
      <c r="G44" s="349">
        <v>3759</v>
      </c>
      <c r="H44" s="377">
        <v>1.3265440439795757</v>
      </c>
      <c r="I44" s="349">
        <v>3581</v>
      </c>
      <c r="J44" s="377">
        <v>1.2903169463808901</v>
      </c>
      <c r="K44" s="349">
        <v>3678</v>
      </c>
      <c r="L44" s="377">
        <v>1.254330732023732</v>
      </c>
      <c r="M44" s="116" t="s">
        <v>6</v>
      </c>
      <c r="N44" s="572"/>
      <c r="O44" s="572"/>
      <c r="P44" s="572"/>
    </row>
    <row r="45" spans="1:16" ht="18" customHeight="1">
      <c r="A45" s="569" t="s">
        <v>98</v>
      </c>
      <c r="B45" s="73" t="s">
        <v>80</v>
      </c>
      <c r="C45" s="357">
        <v>1105</v>
      </c>
      <c r="D45" s="151"/>
      <c r="E45" s="357">
        <v>1008</v>
      </c>
      <c r="F45" s="151"/>
      <c r="G45" s="357">
        <v>837.37559101654847</v>
      </c>
      <c r="H45" s="151"/>
      <c r="I45" s="357">
        <v>854</v>
      </c>
      <c r="J45" s="151"/>
      <c r="K45" s="357">
        <v>915.75296689569018</v>
      </c>
      <c r="L45" s="151"/>
      <c r="M45" s="85" t="s">
        <v>140</v>
      </c>
      <c r="N45" s="573" t="s">
        <v>422</v>
      </c>
      <c r="O45" s="573"/>
      <c r="P45" s="573"/>
    </row>
    <row r="46" spans="1:16" ht="18" customHeight="1">
      <c r="A46" s="553"/>
      <c r="B46" s="74" t="s">
        <v>81</v>
      </c>
      <c r="C46" s="358">
        <v>7710</v>
      </c>
      <c r="D46" s="152"/>
      <c r="E46" s="358">
        <v>7863</v>
      </c>
      <c r="F46" s="152"/>
      <c r="G46" s="358">
        <v>7556.4773333333333</v>
      </c>
      <c r="H46" s="152"/>
      <c r="I46" s="358">
        <v>7591.6077348066301</v>
      </c>
      <c r="J46" s="152"/>
      <c r="K46" s="358">
        <v>6160.1701680672268</v>
      </c>
      <c r="L46" s="152"/>
      <c r="M46" s="62" t="s">
        <v>139</v>
      </c>
      <c r="N46" s="530"/>
      <c r="O46" s="530"/>
      <c r="P46" s="530"/>
    </row>
    <row r="47" spans="1:16" ht="18" customHeight="1">
      <c r="A47" s="570"/>
      <c r="B47" s="112" t="s">
        <v>4</v>
      </c>
      <c r="C47" s="359">
        <v>966</v>
      </c>
      <c r="D47" s="153"/>
      <c r="E47" s="359">
        <v>893</v>
      </c>
      <c r="F47" s="153"/>
      <c r="G47" s="359">
        <v>753.83852088321362</v>
      </c>
      <c r="H47" s="153"/>
      <c r="I47" s="359">
        <v>767</v>
      </c>
      <c r="J47" s="153"/>
      <c r="K47" s="359">
        <v>797.23790103317015</v>
      </c>
      <c r="L47" s="153"/>
      <c r="M47" s="111" t="s">
        <v>6</v>
      </c>
      <c r="N47" s="531"/>
      <c r="O47" s="531"/>
      <c r="P47" s="531"/>
    </row>
    <row r="48" spans="1:16" ht="18" customHeight="1">
      <c r="A48" s="374" t="s">
        <v>600</v>
      </c>
      <c r="B48" s="374"/>
      <c r="C48" s="370"/>
      <c r="D48" s="371"/>
      <c r="E48" s="370"/>
      <c r="F48" s="371"/>
      <c r="G48" s="370"/>
      <c r="H48" s="371"/>
      <c r="I48" s="370"/>
      <c r="J48" s="371"/>
      <c r="K48" s="370"/>
      <c r="L48" s="371"/>
      <c r="M48" s="372"/>
      <c r="N48" s="373"/>
      <c r="O48" s="373"/>
      <c r="P48" s="343" t="s">
        <v>596</v>
      </c>
    </row>
    <row r="49" spans="1:16" ht="13.5" customHeight="1">
      <c r="A49" s="342" t="s">
        <v>398</v>
      </c>
      <c r="B49" s="342"/>
      <c r="M49" s="563" t="s">
        <v>479</v>
      </c>
      <c r="N49" s="563"/>
      <c r="O49" s="563"/>
      <c r="P49" s="563"/>
    </row>
    <row r="53" spans="1:16">
      <c r="C53" s="20"/>
      <c r="D53" s="20"/>
      <c r="E53" s="20"/>
      <c r="F53" s="20"/>
      <c r="G53" s="20"/>
      <c r="H53" s="20"/>
      <c r="I53" s="20"/>
      <c r="J53" s="20"/>
      <c r="K53" s="20"/>
      <c r="L53" s="20"/>
    </row>
    <row r="54" spans="1:16">
      <c r="C54" s="20"/>
      <c r="D54" s="20"/>
      <c r="E54" s="20"/>
      <c r="F54" s="20"/>
      <c r="G54" s="20"/>
      <c r="H54" s="20"/>
      <c r="I54" s="20"/>
      <c r="J54" s="20"/>
      <c r="K54" s="20"/>
      <c r="L54" s="20"/>
    </row>
  </sheetData>
  <mergeCells count="41">
    <mergeCell ref="M49:P49"/>
    <mergeCell ref="A24:A26"/>
    <mergeCell ref="A21:A23"/>
    <mergeCell ref="A30:A32"/>
    <mergeCell ref="A42:A44"/>
    <mergeCell ref="A45:A47"/>
    <mergeCell ref="A39:A41"/>
    <mergeCell ref="A36:A38"/>
    <mergeCell ref="A33:A35"/>
    <mergeCell ref="A27:A29"/>
    <mergeCell ref="N36:P38"/>
    <mergeCell ref="N39:P41"/>
    <mergeCell ref="N42:P44"/>
    <mergeCell ref="N45:P47"/>
    <mergeCell ref="N24:P26"/>
    <mergeCell ref="N27:P29"/>
    <mergeCell ref="A9:A11"/>
    <mergeCell ref="A12:A14"/>
    <mergeCell ref="A6:A8"/>
    <mergeCell ref="B6:B8"/>
    <mergeCell ref="A18:A20"/>
    <mergeCell ref="A15:A17"/>
    <mergeCell ref="A1:P1"/>
    <mergeCell ref="A2:P2"/>
    <mergeCell ref="A3:P3"/>
    <mergeCell ref="A4:P4"/>
    <mergeCell ref="M6:M8"/>
    <mergeCell ref="E6:F6"/>
    <mergeCell ref="C6:D6"/>
    <mergeCell ref="N5:P5"/>
    <mergeCell ref="G6:H6"/>
    <mergeCell ref="K6:L6"/>
    <mergeCell ref="I6:J6"/>
    <mergeCell ref="N6:P8"/>
    <mergeCell ref="N33:P35"/>
    <mergeCell ref="N9:P11"/>
    <mergeCell ref="N12:P14"/>
    <mergeCell ref="N15:P17"/>
    <mergeCell ref="N18:P20"/>
    <mergeCell ref="N21:P23"/>
    <mergeCell ref="N30:P32"/>
  </mergeCells>
  <printOptions horizontalCentered="1" verticalCentered="1"/>
  <pageMargins left="0" right="0" top="0" bottom="0" header="0" footer="0"/>
  <pageSetup scale="95" orientation="landscape" r:id="rId1"/>
  <headerFooter>
    <oddFooter>&amp;L_x000D_&amp;1#&amp;"Aptos"&amp;10&amp;K0000FF Classification: C1 Internal - تصنيف الوثيقة داخلي</oddFooter>
  </headerFooter>
  <rowBreaks count="1" manualBreakCount="1">
    <brk id="32"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29"/>
  <sheetViews>
    <sheetView showGridLines="0" rightToLeft="1" view="pageBreakPreview" workbookViewId="0">
      <selection activeCell="G1" sqref="G1:M1048576"/>
    </sheetView>
  </sheetViews>
  <sheetFormatPr defaultRowHeight="12.75"/>
  <cols>
    <col min="1" max="1" width="23.140625" style="8" customWidth="1"/>
    <col min="2" max="5" width="8.5703125" customWidth="1"/>
    <col min="6" max="6" width="30.5703125" customWidth="1"/>
    <col min="223" max="223" width="31.28515625" customWidth="1"/>
    <col min="224" max="228" width="10.7109375" customWidth="1"/>
    <col min="229" max="229" width="30.5703125" customWidth="1"/>
    <col min="479" max="479" width="31.28515625" customWidth="1"/>
    <col min="480" max="484" width="10.7109375" customWidth="1"/>
    <col min="485" max="485" width="30.5703125" customWidth="1"/>
    <col min="735" max="735" width="31.28515625" customWidth="1"/>
    <col min="736" max="740" width="10.7109375" customWidth="1"/>
    <col min="741" max="741" width="30.5703125" customWidth="1"/>
    <col min="991" max="991" width="31.28515625" customWidth="1"/>
    <col min="992" max="996" width="10.7109375" customWidth="1"/>
    <col min="997" max="997" width="30.5703125" customWidth="1"/>
    <col min="1247" max="1247" width="31.28515625" customWidth="1"/>
    <col min="1248" max="1252" width="10.7109375" customWidth="1"/>
    <col min="1253" max="1253" width="30.5703125" customWidth="1"/>
    <col min="1503" max="1503" width="31.28515625" customWidth="1"/>
    <col min="1504" max="1508" width="10.7109375" customWidth="1"/>
    <col min="1509" max="1509" width="30.5703125" customWidth="1"/>
    <col min="1759" max="1759" width="31.28515625" customWidth="1"/>
    <col min="1760" max="1764" width="10.7109375" customWidth="1"/>
    <col min="1765" max="1765" width="30.5703125" customWidth="1"/>
    <col min="2015" max="2015" width="31.28515625" customWidth="1"/>
    <col min="2016" max="2020" width="10.7109375" customWidth="1"/>
    <col min="2021" max="2021" width="30.5703125" customWidth="1"/>
    <col min="2271" max="2271" width="31.28515625" customWidth="1"/>
    <col min="2272" max="2276" width="10.7109375" customWidth="1"/>
    <col min="2277" max="2277" width="30.5703125" customWidth="1"/>
    <col min="2527" max="2527" width="31.28515625" customWidth="1"/>
    <col min="2528" max="2532" width="10.7109375" customWidth="1"/>
    <col min="2533" max="2533" width="30.5703125" customWidth="1"/>
    <col min="2783" max="2783" width="31.28515625" customWidth="1"/>
    <col min="2784" max="2788" width="10.7109375" customWidth="1"/>
    <col min="2789" max="2789" width="30.5703125" customWidth="1"/>
    <col min="3039" max="3039" width="31.28515625" customWidth="1"/>
    <col min="3040" max="3044" width="10.7109375" customWidth="1"/>
    <col min="3045" max="3045" width="30.5703125" customWidth="1"/>
    <col min="3295" max="3295" width="31.28515625" customWidth="1"/>
    <col min="3296" max="3300" width="10.7109375" customWidth="1"/>
    <col min="3301" max="3301" width="30.5703125" customWidth="1"/>
    <col min="3551" max="3551" width="31.28515625" customWidth="1"/>
    <col min="3552" max="3556" width="10.7109375" customWidth="1"/>
    <col min="3557" max="3557" width="30.5703125" customWidth="1"/>
    <col min="3807" max="3807" width="31.28515625" customWidth="1"/>
    <col min="3808" max="3812" width="10.7109375" customWidth="1"/>
    <col min="3813" max="3813" width="30.5703125" customWidth="1"/>
    <col min="4063" max="4063" width="31.28515625" customWidth="1"/>
    <col min="4064" max="4068" width="10.7109375" customWidth="1"/>
    <col min="4069" max="4069" width="30.5703125" customWidth="1"/>
    <col min="4319" max="4319" width="31.28515625" customWidth="1"/>
    <col min="4320" max="4324" width="10.7109375" customWidth="1"/>
    <col min="4325" max="4325" width="30.5703125" customWidth="1"/>
    <col min="4575" max="4575" width="31.28515625" customWidth="1"/>
    <col min="4576" max="4580" width="10.7109375" customWidth="1"/>
    <col min="4581" max="4581" width="30.5703125" customWidth="1"/>
    <col min="4831" max="4831" width="31.28515625" customWidth="1"/>
    <col min="4832" max="4836" width="10.7109375" customWidth="1"/>
    <col min="4837" max="4837" width="30.5703125" customWidth="1"/>
    <col min="5087" max="5087" width="31.28515625" customWidth="1"/>
    <col min="5088" max="5092" width="10.7109375" customWidth="1"/>
    <col min="5093" max="5093" width="30.5703125" customWidth="1"/>
    <col min="5343" max="5343" width="31.28515625" customWidth="1"/>
    <col min="5344" max="5348" width="10.7109375" customWidth="1"/>
    <col min="5349" max="5349" width="30.5703125" customWidth="1"/>
    <col min="5599" max="5599" width="31.28515625" customWidth="1"/>
    <col min="5600" max="5604" width="10.7109375" customWidth="1"/>
    <col min="5605" max="5605" width="30.5703125" customWidth="1"/>
    <col min="5855" max="5855" width="31.28515625" customWidth="1"/>
    <col min="5856" max="5860" width="10.7109375" customWidth="1"/>
    <col min="5861" max="5861" width="30.5703125" customWidth="1"/>
    <col min="6111" max="6111" width="31.28515625" customWidth="1"/>
    <col min="6112" max="6116" width="10.7109375" customWidth="1"/>
    <col min="6117" max="6117" width="30.5703125" customWidth="1"/>
    <col min="6367" max="6367" width="31.28515625" customWidth="1"/>
    <col min="6368" max="6372" width="10.7109375" customWidth="1"/>
    <col min="6373" max="6373" width="30.5703125" customWidth="1"/>
    <col min="6623" max="6623" width="31.28515625" customWidth="1"/>
    <col min="6624" max="6628" width="10.7109375" customWidth="1"/>
    <col min="6629" max="6629" width="30.5703125" customWidth="1"/>
    <col min="6879" max="6879" width="31.28515625" customWidth="1"/>
    <col min="6880" max="6884" width="10.7109375" customWidth="1"/>
    <col min="6885" max="6885" width="30.5703125" customWidth="1"/>
    <col min="7135" max="7135" width="31.28515625" customWidth="1"/>
    <col min="7136" max="7140" width="10.7109375" customWidth="1"/>
    <col min="7141" max="7141" width="30.5703125" customWidth="1"/>
    <col min="7391" max="7391" width="31.28515625" customWidth="1"/>
    <col min="7392" max="7396" width="10.7109375" customWidth="1"/>
    <col min="7397" max="7397" width="30.5703125" customWidth="1"/>
    <col min="7647" max="7647" width="31.28515625" customWidth="1"/>
    <col min="7648" max="7652" width="10.7109375" customWidth="1"/>
    <col min="7653" max="7653" width="30.5703125" customWidth="1"/>
    <col min="7903" max="7903" width="31.28515625" customWidth="1"/>
    <col min="7904" max="7908" width="10.7109375" customWidth="1"/>
    <col min="7909" max="7909" width="30.5703125" customWidth="1"/>
    <col min="8159" max="8159" width="31.28515625" customWidth="1"/>
    <col min="8160" max="8164" width="10.7109375" customWidth="1"/>
    <col min="8165" max="8165" width="30.5703125" customWidth="1"/>
    <col min="8415" max="8415" width="31.28515625" customWidth="1"/>
    <col min="8416" max="8420" width="10.7109375" customWidth="1"/>
    <col min="8421" max="8421" width="30.5703125" customWidth="1"/>
    <col min="8671" max="8671" width="31.28515625" customWidth="1"/>
    <col min="8672" max="8676" width="10.7109375" customWidth="1"/>
    <col min="8677" max="8677" width="30.5703125" customWidth="1"/>
    <col min="8927" max="8927" width="31.28515625" customWidth="1"/>
    <col min="8928" max="8932" width="10.7109375" customWidth="1"/>
    <col min="8933" max="8933" width="30.5703125" customWidth="1"/>
    <col min="9183" max="9183" width="31.28515625" customWidth="1"/>
    <col min="9184" max="9188" width="10.7109375" customWidth="1"/>
    <col min="9189" max="9189" width="30.5703125" customWidth="1"/>
    <col min="9439" max="9439" width="31.28515625" customWidth="1"/>
    <col min="9440" max="9444" width="10.7109375" customWidth="1"/>
    <col min="9445" max="9445" width="30.5703125" customWidth="1"/>
    <col min="9695" max="9695" width="31.28515625" customWidth="1"/>
    <col min="9696" max="9700" width="10.7109375" customWidth="1"/>
    <col min="9701" max="9701" width="30.5703125" customWidth="1"/>
    <col min="9951" max="9951" width="31.28515625" customWidth="1"/>
    <col min="9952" max="9956" width="10.7109375" customWidth="1"/>
    <col min="9957" max="9957" width="30.5703125" customWidth="1"/>
    <col min="10207" max="10207" width="31.28515625" customWidth="1"/>
    <col min="10208" max="10212" width="10.7109375" customWidth="1"/>
    <col min="10213" max="10213" width="30.5703125" customWidth="1"/>
    <col min="10463" max="10463" width="31.28515625" customWidth="1"/>
    <col min="10464" max="10468" width="10.7109375" customWidth="1"/>
    <col min="10469" max="10469" width="30.5703125" customWidth="1"/>
    <col min="10719" max="10719" width="31.28515625" customWidth="1"/>
    <col min="10720" max="10724" width="10.7109375" customWidth="1"/>
    <col min="10725" max="10725" width="30.5703125" customWidth="1"/>
    <col min="10975" max="10975" width="31.28515625" customWidth="1"/>
    <col min="10976" max="10980" width="10.7109375" customWidth="1"/>
    <col min="10981" max="10981" width="30.5703125" customWidth="1"/>
    <col min="11231" max="11231" width="31.28515625" customWidth="1"/>
    <col min="11232" max="11236" width="10.7109375" customWidth="1"/>
    <col min="11237" max="11237" width="30.5703125" customWidth="1"/>
    <col min="11487" max="11487" width="31.28515625" customWidth="1"/>
    <col min="11488" max="11492" width="10.7109375" customWidth="1"/>
    <col min="11493" max="11493" width="30.5703125" customWidth="1"/>
    <col min="11743" max="11743" width="31.28515625" customWidth="1"/>
    <col min="11744" max="11748" width="10.7109375" customWidth="1"/>
    <col min="11749" max="11749" width="30.5703125" customWidth="1"/>
    <col min="11999" max="11999" width="31.28515625" customWidth="1"/>
    <col min="12000" max="12004" width="10.7109375" customWidth="1"/>
    <col min="12005" max="12005" width="30.5703125" customWidth="1"/>
    <col min="12255" max="12255" width="31.28515625" customWidth="1"/>
    <col min="12256" max="12260" width="10.7109375" customWidth="1"/>
    <col min="12261" max="12261" width="30.5703125" customWidth="1"/>
    <col min="12511" max="12511" width="31.28515625" customWidth="1"/>
    <col min="12512" max="12516" width="10.7109375" customWidth="1"/>
    <col min="12517" max="12517" width="30.5703125" customWidth="1"/>
    <col min="12767" max="12767" width="31.28515625" customWidth="1"/>
    <col min="12768" max="12772" width="10.7109375" customWidth="1"/>
    <col min="12773" max="12773" width="30.5703125" customWidth="1"/>
    <col min="13023" max="13023" width="31.28515625" customWidth="1"/>
    <col min="13024" max="13028" width="10.7109375" customWidth="1"/>
    <col min="13029" max="13029" width="30.5703125" customWidth="1"/>
    <col min="13279" max="13279" width="31.28515625" customWidth="1"/>
    <col min="13280" max="13284" width="10.7109375" customWidth="1"/>
    <col min="13285" max="13285" width="30.5703125" customWidth="1"/>
    <col min="13535" max="13535" width="31.28515625" customWidth="1"/>
    <col min="13536" max="13540" width="10.7109375" customWidth="1"/>
    <col min="13541" max="13541" width="30.5703125" customWidth="1"/>
    <col min="13791" max="13791" width="31.28515625" customWidth="1"/>
    <col min="13792" max="13796" width="10.7109375" customWidth="1"/>
    <col min="13797" max="13797" width="30.5703125" customWidth="1"/>
    <col min="14047" max="14047" width="31.28515625" customWidth="1"/>
    <col min="14048" max="14052" width="10.7109375" customWidth="1"/>
    <col min="14053" max="14053" width="30.5703125" customWidth="1"/>
    <col min="14303" max="14303" width="31.28515625" customWidth="1"/>
    <col min="14304" max="14308" width="10.7109375" customWidth="1"/>
    <col min="14309" max="14309" width="30.5703125" customWidth="1"/>
    <col min="14559" max="14559" width="31.28515625" customWidth="1"/>
    <col min="14560" max="14564" width="10.7109375" customWidth="1"/>
    <col min="14565" max="14565" width="30.5703125" customWidth="1"/>
    <col min="14815" max="14815" width="31.28515625" customWidth="1"/>
    <col min="14816" max="14820" width="10.7109375" customWidth="1"/>
    <col min="14821" max="14821" width="30.5703125" customWidth="1"/>
    <col min="15071" max="15071" width="31.28515625" customWidth="1"/>
    <col min="15072" max="15076" width="10.7109375" customWidth="1"/>
    <col min="15077" max="15077" width="30.5703125" customWidth="1"/>
    <col min="15327" max="15327" width="31.28515625" customWidth="1"/>
    <col min="15328" max="15332" width="10.7109375" customWidth="1"/>
    <col min="15333" max="15333" width="30.5703125" customWidth="1"/>
    <col min="15583" max="15583" width="31.28515625" customWidth="1"/>
    <col min="15584" max="15588" width="10.7109375" customWidth="1"/>
    <col min="15589" max="15589" width="30.5703125" customWidth="1"/>
    <col min="15839" max="15839" width="31.28515625" customWidth="1"/>
    <col min="15840" max="15844" width="10.7109375" customWidth="1"/>
    <col min="15845" max="15845" width="30.5703125" customWidth="1"/>
    <col min="16095" max="16095" width="31.28515625" customWidth="1"/>
    <col min="16096" max="16100" width="10.7109375" customWidth="1"/>
    <col min="16101" max="16101" width="30.5703125" customWidth="1"/>
  </cols>
  <sheetData>
    <row r="1" spans="1:6" s="8" customFormat="1" ht="21" customHeight="1">
      <c r="A1" s="574" t="s">
        <v>522</v>
      </c>
      <c r="B1" s="574"/>
      <c r="C1" s="574"/>
      <c r="D1" s="574"/>
      <c r="E1" s="574"/>
      <c r="F1" s="574"/>
    </row>
    <row r="2" spans="1:6" s="6" customFormat="1" ht="21" customHeight="1">
      <c r="A2" s="575" t="s">
        <v>670</v>
      </c>
      <c r="B2" s="575"/>
      <c r="C2" s="575"/>
      <c r="D2" s="575"/>
      <c r="E2" s="575"/>
      <c r="F2" s="575"/>
    </row>
    <row r="3" spans="1:6" s="8" customFormat="1" ht="36.75" customHeight="1">
      <c r="A3" s="576" t="s">
        <v>521</v>
      </c>
      <c r="B3" s="577"/>
      <c r="C3" s="577"/>
      <c r="D3" s="577"/>
      <c r="E3" s="577"/>
      <c r="F3" s="577"/>
    </row>
    <row r="4" spans="1:6" s="8" customFormat="1" ht="21" customHeight="1">
      <c r="A4" s="577" t="s">
        <v>670</v>
      </c>
      <c r="B4" s="577"/>
      <c r="C4" s="577"/>
      <c r="D4" s="577"/>
      <c r="E4" s="577"/>
      <c r="F4" s="577"/>
    </row>
    <row r="5" spans="1:6" ht="21" customHeight="1">
      <c r="A5" s="23" t="s">
        <v>441</v>
      </c>
      <c r="B5" s="24"/>
      <c r="C5" s="24"/>
      <c r="D5" s="24"/>
      <c r="E5" s="24"/>
      <c r="F5" s="25" t="s">
        <v>442</v>
      </c>
    </row>
    <row r="6" spans="1:6" s="7" customFormat="1" ht="14.25" customHeight="1" thickBot="1">
      <c r="A6" s="578" t="s">
        <v>647</v>
      </c>
      <c r="B6" s="584">
        <v>2019</v>
      </c>
      <c r="C6" s="584">
        <v>2020</v>
      </c>
      <c r="D6" s="584">
        <v>2021</v>
      </c>
      <c r="E6" s="584">
        <v>2022</v>
      </c>
      <c r="F6" s="581" t="s">
        <v>94</v>
      </c>
    </row>
    <row r="7" spans="1:6" s="7" customFormat="1" ht="14.25" customHeight="1" thickTop="1" thickBot="1">
      <c r="A7" s="579"/>
      <c r="B7" s="585"/>
      <c r="C7" s="585"/>
      <c r="D7" s="585"/>
      <c r="E7" s="585"/>
      <c r="F7" s="582"/>
    </row>
    <row r="8" spans="1:6" s="7" customFormat="1" ht="14.25" customHeight="1" thickTop="1">
      <c r="A8" s="580"/>
      <c r="B8" s="586"/>
      <c r="C8" s="586"/>
      <c r="D8" s="586"/>
      <c r="E8" s="586"/>
      <c r="F8" s="583"/>
    </row>
    <row r="9" spans="1:6" s="5" customFormat="1" ht="27" customHeight="1" thickBot="1">
      <c r="A9" s="184" t="s">
        <v>344</v>
      </c>
      <c r="B9" s="185">
        <v>13</v>
      </c>
      <c r="C9" s="185">
        <v>13</v>
      </c>
      <c r="D9" s="185">
        <v>13</v>
      </c>
      <c r="E9" s="185">
        <v>15</v>
      </c>
      <c r="F9" s="186" t="s">
        <v>671</v>
      </c>
    </row>
    <row r="10" spans="1:6" s="5" customFormat="1" ht="27" customHeight="1" thickTop="1" thickBot="1">
      <c r="A10" s="187" t="s">
        <v>241</v>
      </c>
      <c r="B10" s="188">
        <v>6</v>
      </c>
      <c r="C10" s="188">
        <v>6</v>
      </c>
      <c r="D10" s="188">
        <v>8</v>
      </c>
      <c r="E10" s="188">
        <v>8</v>
      </c>
      <c r="F10" s="189" t="s">
        <v>339</v>
      </c>
    </row>
    <row r="11" spans="1:6" s="5" customFormat="1" ht="27" customHeight="1" thickTop="1" thickBot="1">
      <c r="A11" s="184" t="s">
        <v>744</v>
      </c>
      <c r="B11" s="185" t="s">
        <v>201</v>
      </c>
      <c r="C11" s="185">
        <v>2</v>
      </c>
      <c r="D11" s="185">
        <v>2</v>
      </c>
      <c r="E11" s="495">
        <v>2</v>
      </c>
      <c r="F11" s="186" t="s">
        <v>672</v>
      </c>
    </row>
    <row r="12" spans="1:6" s="5" customFormat="1" ht="27" customHeight="1" thickTop="1" thickBot="1">
      <c r="A12" s="187" t="s">
        <v>345</v>
      </c>
      <c r="B12" s="188">
        <v>27</v>
      </c>
      <c r="C12" s="188">
        <v>27</v>
      </c>
      <c r="D12" s="188">
        <v>28</v>
      </c>
      <c r="E12" s="188">
        <v>30</v>
      </c>
      <c r="F12" s="189" t="s">
        <v>673</v>
      </c>
    </row>
    <row r="13" spans="1:6" s="5" customFormat="1" ht="27" customHeight="1" thickTop="1" thickBot="1">
      <c r="A13" s="184" t="s">
        <v>754</v>
      </c>
      <c r="B13" s="185">
        <v>4</v>
      </c>
      <c r="C13" s="185">
        <v>4</v>
      </c>
      <c r="D13" s="185">
        <v>4</v>
      </c>
      <c r="E13" s="495">
        <v>4</v>
      </c>
      <c r="F13" s="186" t="s">
        <v>674</v>
      </c>
    </row>
    <row r="14" spans="1:6" s="5" customFormat="1" ht="27" customHeight="1" thickTop="1" thickBot="1">
      <c r="A14" s="187" t="s">
        <v>346</v>
      </c>
      <c r="B14" s="188">
        <v>5</v>
      </c>
      <c r="C14" s="188">
        <v>5</v>
      </c>
      <c r="D14" s="188">
        <v>5</v>
      </c>
      <c r="E14" s="496">
        <v>5</v>
      </c>
      <c r="F14" s="189" t="s">
        <v>675</v>
      </c>
    </row>
    <row r="15" spans="1:6" s="5" customFormat="1" ht="27" customHeight="1" thickTop="1" thickBot="1">
      <c r="A15" s="184" t="s">
        <v>347</v>
      </c>
      <c r="B15" s="185">
        <v>82</v>
      </c>
      <c r="C15" s="185">
        <v>76</v>
      </c>
      <c r="D15" s="185">
        <v>108</v>
      </c>
      <c r="E15" s="497">
        <v>118</v>
      </c>
      <c r="F15" s="186" t="s">
        <v>340</v>
      </c>
    </row>
    <row r="16" spans="1:6" s="5" customFormat="1" ht="27" customHeight="1" thickTop="1" thickBot="1">
      <c r="A16" s="187" t="s">
        <v>348</v>
      </c>
      <c r="B16" s="188">
        <v>4</v>
      </c>
      <c r="C16" s="188">
        <v>2</v>
      </c>
      <c r="D16" s="188">
        <v>2</v>
      </c>
      <c r="E16" s="188">
        <v>2</v>
      </c>
      <c r="F16" s="189" t="s">
        <v>341</v>
      </c>
    </row>
    <row r="17" spans="1:6" s="5" customFormat="1" ht="27" customHeight="1" thickTop="1" thickBot="1">
      <c r="A17" s="184" t="s">
        <v>260</v>
      </c>
      <c r="B17" s="185">
        <v>19</v>
      </c>
      <c r="C17" s="185">
        <v>20</v>
      </c>
      <c r="D17" s="185">
        <v>20</v>
      </c>
      <c r="E17" s="495">
        <v>20</v>
      </c>
      <c r="F17" s="186" t="s">
        <v>559</v>
      </c>
    </row>
    <row r="18" spans="1:6" s="5" customFormat="1" ht="27" customHeight="1" thickTop="1" thickBot="1">
      <c r="A18" s="187" t="s">
        <v>520</v>
      </c>
      <c r="B18" s="188">
        <v>245</v>
      </c>
      <c r="C18" s="188">
        <v>433</v>
      </c>
      <c r="D18" s="188">
        <v>518</v>
      </c>
      <c r="E18" s="498">
        <v>450</v>
      </c>
      <c r="F18" s="189" t="s">
        <v>676</v>
      </c>
    </row>
    <row r="19" spans="1:6" s="5" customFormat="1" ht="27" customHeight="1" thickTop="1" thickBot="1">
      <c r="A19" s="184" t="s">
        <v>349</v>
      </c>
      <c r="B19" s="185">
        <v>417</v>
      </c>
      <c r="C19" s="185">
        <v>467</v>
      </c>
      <c r="D19" s="185">
        <v>550</v>
      </c>
      <c r="E19" s="495">
        <v>626</v>
      </c>
      <c r="F19" s="186" t="s">
        <v>342</v>
      </c>
    </row>
    <row r="20" spans="1:6" s="5" customFormat="1" ht="27" customHeight="1" thickTop="1">
      <c r="A20" s="472" t="s">
        <v>350</v>
      </c>
      <c r="B20" s="473">
        <v>21</v>
      </c>
      <c r="C20" s="473">
        <v>20</v>
      </c>
      <c r="D20" s="473">
        <v>15</v>
      </c>
      <c r="E20" s="473">
        <v>14</v>
      </c>
      <c r="F20" s="251" t="s">
        <v>343</v>
      </c>
    </row>
    <row r="21" spans="1:6" s="5" customFormat="1" ht="18" customHeight="1">
      <c r="A21" s="593" t="s">
        <v>336</v>
      </c>
      <c r="B21" s="594"/>
      <c r="C21" s="594"/>
      <c r="D21" s="588"/>
      <c r="E21" s="588"/>
      <c r="F21" s="588"/>
    </row>
    <row r="22" spans="1:6" s="5" customFormat="1" ht="15" customHeight="1">
      <c r="A22" s="591" t="s">
        <v>337</v>
      </c>
      <c r="B22" s="592"/>
      <c r="C22" s="592"/>
      <c r="D22" s="588" t="s">
        <v>338</v>
      </c>
      <c r="E22" s="588"/>
      <c r="F22" s="588"/>
    </row>
    <row r="23" spans="1:6" s="5" customFormat="1" ht="28.5" customHeight="1">
      <c r="A23" s="590" t="s">
        <v>679</v>
      </c>
      <c r="B23" s="590"/>
      <c r="C23" s="590"/>
      <c r="D23" s="588" t="s">
        <v>677</v>
      </c>
      <c r="E23" s="588"/>
      <c r="F23" s="588"/>
    </row>
    <row r="24" spans="1:6">
      <c r="A24" s="590" t="s">
        <v>680</v>
      </c>
      <c r="B24" s="590"/>
      <c r="C24" s="590"/>
      <c r="D24" s="589" t="s">
        <v>678</v>
      </c>
      <c r="E24" s="589"/>
      <c r="F24" s="589"/>
    </row>
    <row r="25" spans="1:6">
      <c r="A25" s="595" t="s">
        <v>572</v>
      </c>
      <c r="B25" s="592"/>
      <c r="C25" s="592"/>
      <c r="F25" t="s">
        <v>745</v>
      </c>
    </row>
    <row r="26" spans="1:6">
      <c r="A26" s="470"/>
      <c r="B26" s="587"/>
      <c r="C26" s="587"/>
      <c r="D26" s="587"/>
      <c r="E26" s="587"/>
    </row>
    <row r="27" spans="1:6">
      <c r="A27" s="470"/>
      <c r="B27" s="392"/>
      <c r="C27" s="392"/>
      <c r="D27" s="392"/>
      <c r="E27" s="392"/>
    </row>
    <row r="28" spans="1:6">
      <c r="A28" s="470"/>
      <c r="B28" s="392"/>
      <c r="C28" s="392"/>
      <c r="D28" s="392"/>
      <c r="E28" s="392"/>
    </row>
    <row r="29" spans="1:6" ht="15">
      <c r="A29" s="435"/>
      <c r="B29" s="290"/>
      <c r="C29" s="290"/>
      <c r="D29" s="290"/>
      <c r="E29" s="289"/>
    </row>
  </sheetData>
  <mergeCells count="20">
    <mergeCell ref="B26:E26"/>
    <mergeCell ref="D22:F22"/>
    <mergeCell ref="D23:F23"/>
    <mergeCell ref="D24:F24"/>
    <mergeCell ref="D21:F21"/>
    <mergeCell ref="A23:C23"/>
    <mergeCell ref="A22:C22"/>
    <mergeCell ref="A21:C21"/>
    <mergeCell ref="A25:C25"/>
    <mergeCell ref="A24:C24"/>
    <mergeCell ref="A1:F1"/>
    <mergeCell ref="A2:F2"/>
    <mergeCell ref="A3:F3"/>
    <mergeCell ref="A4:F4"/>
    <mergeCell ref="A6:A8"/>
    <mergeCell ref="F6:F8"/>
    <mergeCell ref="C6:C8"/>
    <mergeCell ref="B6:B8"/>
    <mergeCell ref="E6:E8"/>
    <mergeCell ref="D6:D8"/>
  </mergeCells>
  <phoneticPr fontId="15" type="noConversion"/>
  <printOptions horizontalCentered="1" verticalCentered="1"/>
  <pageMargins left="0" right="0" top="0" bottom="0" header="0" footer="0"/>
  <pageSetup paperSize="9" orientation="portrait" r:id="rId1"/>
  <headerFooter alignWithMargins="0">
    <oddFooter>&amp;L_x000D_&amp;1#&amp;"Aptos"&amp;10&amp;K0000FF Classification: C1 Internal - تصنيف الوثيقة داخلي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5"/>
  <sheetViews>
    <sheetView showGridLines="0" rightToLeft="1" view="pageBreakPreview" topLeftCell="A24" workbookViewId="0">
      <selection activeCell="H24" sqref="H1:S1048576"/>
    </sheetView>
  </sheetViews>
  <sheetFormatPr defaultRowHeight="12.75"/>
  <cols>
    <col min="1" max="1" width="19" style="8" customWidth="1"/>
    <col min="2" max="6" width="10.85546875" style="8" customWidth="1"/>
    <col min="7" max="7" width="24.85546875" style="8" customWidth="1"/>
    <col min="8" max="232" width="9.140625" style="8"/>
    <col min="233" max="233" width="2.7109375" style="8" customWidth="1"/>
    <col min="234" max="234" width="25.7109375" style="8" customWidth="1"/>
    <col min="235" max="239" width="8.7109375" style="8" customWidth="1"/>
    <col min="240" max="240" width="25.7109375" style="8" customWidth="1"/>
    <col min="241" max="241" width="2.7109375" style="8" customWidth="1"/>
    <col min="242" max="488" width="9.140625" style="8"/>
    <col min="489" max="489" width="2.7109375" style="8" customWidth="1"/>
    <col min="490" max="490" width="25.7109375" style="8" customWidth="1"/>
    <col min="491" max="495" width="8.7109375" style="8" customWidth="1"/>
    <col min="496" max="496" width="25.7109375" style="8" customWidth="1"/>
    <col min="497" max="497" width="2.7109375" style="8" customWidth="1"/>
    <col min="498" max="744" width="9.140625" style="8"/>
    <col min="745" max="745" width="2.7109375" style="8" customWidth="1"/>
    <col min="746" max="746" width="25.7109375" style="8" customWidth="1"/>
    <col min="747" max="751" width="8.7109375" style="8" customWidth="1"/>
    <col min="752" max="752" width="25.7109375" style="8" customWidth="1"/>
    <col min="753" max="753" width="2.7109375" style="8" customWidth="1"/>
    <col min="754" max="1000" width="9.140625" style="8"/>
    <col min="1001" max="1001" width="2.7109375" style="8" customWidth="1"/>
    <col min="1002" max="1002" width="25.7109375" style="8" customWidth="1"/>
    <col min="1003" max="1007" width="8.7109375" style="8" customWidth="1"/>
    <col min="1008" max="1008" width="25.7109375" style="8" customWidth="1"/>
    <col min="1009" max="1009" width="2.7109375" style="8" customWidth="1"/>
    <col min="1010" max="1256" width="9.140625" style="8"/>
    <col min="1257" max="1257" width="2.7109375" style="8" customWidth="1"/>
    <col min="1258" max="1258" width="25.7109375" style="8" customWidth="1"/>
    <col min="1259" max="1263" width="8.7109375" style="8" customWidth="1"/>
    <col min="1264" max="1264" width="25.7109375" style="8" customWidth="1"/>
    <col min="1265" max="1265" width="2.7109375" style="8" customWidth="1"/>
    <col min="1266" max="1512" width="9.140625" style="8"/>
    <col min="1513" max="1513" width="2.7109375" style="8" customWidth="1"/>
    <col min="1514" max="1514" width="25.7109375" style="8" customWidth="1"/>
    <col min="1515" max="1519" width="8.7109375" style="8" customWidth="1"/>
    <col min="1520" max="1520" width="25.7109375" style="8" customWidth="1"/>
    <col min="1521" max="1521" width="2.7109375" style="8" customWidth="1"/>
    <col min="1522" max="1768" width="9.140625" style="8"/>
    <col min="1769" max="1769" width="2.7109375" style="8" customWidth="1"/>
    <col min="1770" max="1770" width="25.7109375" style="8" customWidth="1"/>
    <col min="1771" max="1775" width="8.7109375" style="8" customWidth="1"/>
    <col min="1776" max="1776" width="25.7109375" style="8" customWidth="1"/>
    <col min="1777" max="1777" width="2.7109375" style="8" customWidth="1"/>
    <col min="1778" max="2024" width="9.140625" style="8"/>
    <col min="2025" max="2025" width="2.7109375" style="8" customWidth="1"/>
    <col min="2026" max="2026" width="25.7109375" style="8" customWidth="1"/>
    <col min="2027" max="2031" width="8.7109375" style="8" customWidth="1"/>
    <col min="2032" max="2032" width="25.7109375" style="8" customWidth="1"/>
    <col min="2033" max="2033" width="2.7109375" style="8" customWidth="1"/>
    <col min="2034" max="2280" width="9.140625" style="8"/>
    <col min="2281" max="2281" width="2.7109375" style="8" customWidth="1"/>
    <col min="2282" max="2282" width="25.7109375" style="8" customWidth="1"/>
    <col min="2283" max="2287" width="8.7109375" style="8" customWidth="1"/>
    <col min="2288" max="2288" width="25.7109375" style="8" customWidth="1"/>
    <col min="2289" max="2289" width="2.7109375" style="8" customWidth="1"/>
    <col min="2290" max="2536" width="9.140625" style="8"/>
    <col min="2537" max="2537" width="2.7109375" style="8" customWidth="1"/>
    <col min="2538" max="2538" width="25.7109375" style="8" customWidth="1"/>
    <col min="2539" max="2543" width="8.7109375" style="8" customWidth="1"/>
    <col min="2544" max="2544" width="25.7109375" style="8" customWidth="1"/>
    <col min="2545" max="2545" width="2.7109375" style="8" customWidth="1"/>
    <col min="2546" max="2792" width="9.140625" style="8"/>
    <col min="2793" max="2793" width="2.7109375" style="8" customWidth="1"/>
    <col min="2794" max="2794" width="25.7109375" style="8" customWidth="1"/>
    <col min="2795" max="2799" width="8.7109375" style="8" customWidth="1"/>
    <col min="2800" max="2800" width="25.7109375" style="8" customWidth="1"/>
    <col min="2801" max="2801" width="2.7109375" style="8" customWidth="1"/>
    <col min="2802" max="3048" width="9.140625" style="8"/>
    <col min="3049" max="3049" width="2.7109375" style="8" customWidth="1"/>
    <col min="3050" max="3050" width="25.7109375" style="8" customWidth="1"/>
    <col min="3051" max="3055" width="8.7109375" style="8" customWidth="1"/>
    <col min="3056" max="3056" width="25.7109375" style="8" customWidth="1"/>
    <col min="3057" max="3057" width="2.7109375" style="8" customWidth="1"/>
    <col min="3058" max="3304" width="9.140625" style="8"/>
    <col min="3305" max="3305" width="2.7109375" style="8" customWidth="1"/>
    <col min="3306" max="3306" width="25.7109375" style="8" customWidth="1"/>
    <col min="3307" max="3311" width="8.7109375" style="8" customWidth="1"/>
    <col min="3312" max="3312" width="25.7109375" style="8" customWidth="1"/>
    <col min="3313" max="3313" width="2.7109375" style="8" customWidth="1"/>
    <col min="3314" max="3560" width="9.140625" style="8"/>
    <col min="3561" max="3561" width="2.7109375" style="8" customWidth="1"/>
    <col min="3562" max="3562" width="25.7109375" style="8" customWidth="1"/>
    <col min="3563" max="3567" width="8.7109375" style="8" customWidth="1"/>
    <col min="3568" max="3568" width="25.7109375" style="8" customWidth="1"/>
    <col min="3569" max="3569" width="2.7109375" style="8" customWidth="1"/>
    <col min="3570" max="3816" width="9.140625" style="8"/>
    <col min="3817" max="3817" width="2.7109375" style="8" customWidth="1"/>
    <col min="3818" max="3818" width="25.7109375" style="8" customWidth="1"/>
    <col min="3819" max="3823" width="8.7109375" style="8" customWidth="1"/>
    <col min="3824" max="3824" width="25.7109375" style="8" customWidth="1"/>
    <col min="3825" max="3825" width="2.7109375" style="8" customWidth="1"/>
    <col min="3826" max="4072" width="9.140625" style="8"/>
    <col min="4073" max="4073" width="2.7109375" style="8" customWidth="1"/>
    <col min="4074" max="4074" width="25.7109375" style="8" customWidth="1"/>
    <col min="4075" max="4079" width="8.7109375" style="8" customWidth="1"/>
    <col min="4080" max="4080" width="25.7109375" style="8" customWidth="1"/>
    <col min="4081" max="4081" width="2.7109375" style="8" customWidth="1"/>
    <col min="4082" max="4328" width="9.140625" style="8"/>
    <col min="4329" max="4329" width="2.7109375" style="8" customWidth="1"/>
    <col min="4330" max="4330" width="25.7109375" style="8" customWidth="1"/>
    <col min="4331" max="4335" width="8.7109375" style="8" customWidth="1"/>
    <col min="4336" max="4336" width="25.7109375" style="8" customWidth="1"/>
    <col min="4337" max="4337" width="2.7109375" style="8" customWidth="1"/>
    <col min="4338" max="4584" width="9.140625" style="8"/>
    <col min="4585" max="4585" width="2.7109375" style="8" customWidth="1"/>
    <col min="4586" max="4586" width="25.7109375" style="8" customWidth="1"/>
    <col min="4587" max="4591" width="8.7109375" style="8" customWidth="1"/>
    <col min="4592" max="4592" width="25.7109375" style="8" customWidth="1"/>
    <col min="4593" max="4593" width="2.7109375" style="8" customWidth="1"/>
    <col min="4594" max="4840" width="9.140625" style="8"/>
    <col min="4841" max="4841" width="2.7109375" style="8" customWidth="1"/>
    <col min="4842" max="4842" width="25.7109375" style="8" customWidth="1"/>
    <col min="4843" max="4847" width="8.7109375" style="8" customWidth="1"/>
    <col min="4848" max="4848" width="25.7109375" style="8" customWidth="1"/>
    <col min="4849" max="4849" width="2.7109375" style="8" customWidth="1"/>
    <col min="4850" max="5096" width="9.140625" style="8"/>
    <col min="5097" max="5097" width="2.7109375" style="8" customWidth="1"/>
    <col min="5098" max="5098" width="25.7109375" style="8" customWidth="1"/>
    <col min="5099" max="5103" width="8.7109375" style="8" customWidth="1"/>
    <col min="5104" max="5104" width="25.7109375" style="8" customWidth="1"/>
    <col min="5105" max="5105" width="2.7109375" style="8" customWidth="1"/>
    <col min="5106" max="5352" width="9.140625" style="8"/>
    <col min="5353" max="5353" width="2.7109375" style="8" customWidth="1"/>
    <col min="5354" max="5354" width="25.7109375" style="8" customWidth="1"/>
    <col min="5355" max="5359" width="8.7109375" style="8" customWidth="1"/>
    <col min="5360" max="5360" width="25.7109375" style="8" customWidth="1"/>
    <col min="5361" max="5361" width="2.7109375" style="8" customWidth="1"/>
    <col min="5362" max="5608" width="9.140625" style="8"/>
    <col min="5609" max="5609" width="2.7109375" style="8" customWidth="1"/>
    <col min="5610" max="5610" width="25.7109375" style="8" customWidth="1"/>
    <col min="5611" max="5615" width="8.7109375" style="8" customWidth="1"/>
    <col min="5616" max="5616" width="25.7109375" style="8" customWidth="1"/>
    <col min="5617" max="5617" width="2.7109375" style="8" customWidth="1"/>
    <col min="5618" max="5864" width="9.140625" style="8"/>
    <col min="5865" max="5865" width="2.7109375" style="8" customWidth="1"/>
    <col min="5866" max="5866" width="25.7109375" style="8" customWidth="1"/>
    <col min="5867" max="5871" width="8.7109375" style="8" customWidth="1"/>
    <col min="5872" max="5872" width="25.7109375" style="8" customWidth="1"/>
    <col min="5873" max="5873" width="2.7109375" style="8" customWidth="1"/>
    <col min="5874" max="6120" width="9.140625" style="8"/>
    <col min="6121" max="6121" width="2.7109375" style="8" customWidth="1"/>
    <col min="6122" max="6122" width="25.7109375" style="8" customWidth="1"/>
    <col min="6123" max="6127" width="8.7109375" style="8" customWidth="1"/>
    <col min="6128" max="6128" width="25.7109375" style="8" customWidth="1"/>
    <col min="6129" max="6129" width="2.7109375" style="8" customWidth="1"/>
    <col min="6130" max="6376" width="9.140625" style="8"/>
    <col min="6377" max="6377" width="2.7109375" style="8" customWidth="1"/>
    <col min="6378" max="6378" width="25.7109375" style="8" customWidth="1"/>
    <col min="6379" max="6383" width="8.7109375" style="8" customWidth="1"/>
    <col min="6384" max="6384" width="25.7109375" style="8" customWidth="1"/>
    <col min="6385" max="6385" width="2.7109375" style="8" customWidth="1"/>
    <col min="6386" max="6632" width="9.140625" style="8"/>
    <col min="6633" max="6633" width="2.7109375" style="8" customWidth="1"/>
    <col min="6634" max="6634" width="25.7109375" style="8" customWidth="1"/>
    <col min="6635" max="6639" width="8.7109375" style="8" customWidth="1"/>
    <col min="6640" max="6640" width="25.7109375" style="8" customWidth="1"/>
    <col min="6641" max="6641" width="2.7109375" style="8" customWidth="1"/>
    <col min="6642" max="6888" width="9.140625" style="8"/>
    <col min="6889" max="6889" width="2.7109375" style="8" customWidth="1"/>
    <col min="6890" max="6890" width="25.7109375" style="8" customWidth="1"/>
    <col min="6891" max="6895" width="8.7109375" style="8" customWidth="1"/>
    <col min="6896" max="6896" width="25.7109375" style="8" customWidth="1"/>
    <col min="6897" max="6897" width="2.7109375" style="8" customWidth="1"/>
    <col min="6898" max="7144" width="9.140625" style="8"/>
    <col min="7145" max="7145" width="2.7109375" style="8" customWidth="1"/>
    <col min="7146" max="7146" width="25.7109375" style="8" customWidth="1"/>
    <col min="7147" max="7151" width="8.7109375" style="8" customWidth="1"/>
    <col min="7152" max="7152" width="25.7109375" style="8" customWidth="1"/>
    <col min="7153" max="7153" width="2.7109375" style="8" customWidth="1"/>
    <col min="7154" max="7400" width="9.140625" style="8"/>
    <col min="7401" max="7401" width="2.7109375" style="8" customWidth="1"/>
    <col min="7402" max="7402" width="25.7109375" style="8" customWidth="1"/>
    <col min="7403" max="7407" width="8.7109375" style="8" customWidth="1"/>
    <col min="7408" max="7408" width="25.7109375" style="8" customWidth="1"/>
    <col min="7409" max="7409" width="2.7109375" style="8" customWidth="1"/>
    <col min="7410" max="7656" width="9.140625" style="8"/>
    <col min="7657" max="7657" width="2.7109375" style="8" customWidth="1"/>
    <col min="7658" max="7658" width="25.7109375" style="8" customWidth="1"/>
    <col min="7659" max="7663" width="8.7109375" style="8" customWidth="1"/>
    <col min="7664" max="7664" width="25.7109375" style="8" customWidth="1"/>
    <col min="7665" max="7665" width="2.7109375" style="8" customWidth="1"/>
    <col min="7666" max="7912" width="9.140625" style="8"/>
    <col min="7913" max="7913" width="2.7109375" style="8" customWidth="1"/>
    <col min="7914" max="7914" width="25.7109375" style="8" customWidth="1"/>
    <col min="7915" max="7919" width="8.7109375" style="8" customWidth="1"/>
    <col min="7920" max="7920" width="25.7109375" style="8" customWidth="1"/>
    <col min="7921" max="7921" width="2.7109375" style="8" customWidth="1"/>
    <col min="7922" max="8168" width="9.140625" style="8"/>
    <col min="8169" max="8169" width="2.7109375" style="8" customWidth="1"/>
    <col min="8170" max="8170" width="25.7109375" style="8" customWidth="1"/>
    <col min="8171" max="8175" width="8.7109375" style="8" customWidth="1"/>
    <col min="8176" max="8176" width="25.7109375" style="8" customWidth="1"/>
    <col min="8177" max="8177" width="2.7109375" style="8" customWidth="1"/>
    <col min="8178" max="8424" width="9.140625" style="8"/>
    <col min="8425" max="8425" width="2.7109375" style="8" customWidth="1"/>
    <col min="8426" max="8426" width="25.7109375" style="8" customWidth="1"/>
    <col min="8427" max="8431" width="8.7109375" style="8" customWidth="1"/>
    <col min="8432" max="8432" width="25.7109375" style="8" customWidth="1"/>
    <col min="8433" max="8433" width="2.7109375" style="8" customWidth="1"/>
    <col min="8434" max="8680" width="9.140625" style="8"/>
    <col min="8681" max="8681" width="2.7109375" style="8" customWidth="1"/>
    <col min="8682" max="8682" width="25.7109375" style="8" customWidth="1"/>
    <col min="8683" max="8687" width="8.7109375" style="8" customWidth="1"/>
    <col min="8688" max="8688" width="25.7109375" style="8" customWidth="1"/>
    <col min="8689" max="8689" width="2.7109375" style="8" customWidth="1"/>
    <col min="8690" max="8936" width="9.140625" style="8"/>
    <col min="8937" max="8937" width="2.7109375" style="8" customWidth="1"/>
    <col min="8938" max="8938" width="25.7109375" style="8" customWidth="1"/>
    <col min="8939" max="8943" width="8.7109375" style="8" customWidth="1"/>
    <col min="8944" max="8944" width="25.7109375" style="8" customWidth="1"/>
    <col min="8945" max="8945" width="2.7109375" style="8" customWidth="1"/>
    <col min="8946" max="9192" width="9.140625" style="8"/>
    <col min="9193" max="9193" width="2.7109375" style="8" customWidth="1"/>
    <col min="9194" max="9194" width="25.7109375" style="8" customWidth="1"/>
    <col min="9195" max="9199" width="8.7109375" style="8" customWidth="1"/>
    <col min="9200" max="9200" width="25.7109375" style="8" customWidth="1"/>
    <col min="9201" max="9201" width="2.7109375" style="8" customWidth="1"/>
    <col min="9202" max="9448" width="9.140625" style="8"/>
    <col min="9449" max="9449" width="2.7109375" style="8" customWidth="1"/>
    <col min="9450" max="9450" width="25.7109375" style="8" customWidth="1"/>
    <col min="9451" max="9455" width="8.7109375" style="8" customWidth="1"/>
    <col min="9456" max="9456" width="25.7109375" style="8" customWidth="1"/>
    <col min="9457" max="9457" width="2.7109375" style="8" customWidth="1"/>
    <col min="9458" max="9704" width="9.140625" style="8"/>
    <col min="9705" max="9705" width="2.7109375" style="8" customWidth="1"/>
    <col min="9706" max="9706" width="25.7109375" style="8" customWidth="1"/>
    <col min="9707" max="9711" width="8.7109375" style="8" customWidth="1"/>
    <col min="9712" max="9712" width="25.7109375" style="8" customWidth="1"/>
    <col min="9713" max="9713" width="2.7109375" style="8" customWidth="1"/>
    <col min="9714" max="9960" width="9.140625" style="8"/>
    <col min="9961" max="9961" width="2.7109375" style="8" customWidth="1"/>
    <col min="9962" max="9962" width="25.7109375" style="8" customWidth="1"/>
    <col min="9963" max="9967" width="8.7109375" style="8" customWidth="1"/>
    <col min="9968" max="9968" width="25.7109375" style="8" customWidth="1"/>
    <col min="9969" max="9969" width="2.7109375" style="8" customWidth="1"/>
    <col min="9970" max="10216" width="9.140625" style="8"/>
    <col min="10217" max="10217" width="2.7109375" style="8" customWidth="1"/>
    <col min="10218" max="10218" width="25.7109375" style="8" customWidth="1"/>
    <col min="10219" max="10223" width="8.7109375" style="8" customWidth="1"/>
    <col min="10224" max="10224" width="25.7109375" style="8" customWidth="1"/>
    <col min="10225" max="10225" width="2.7109375" style="8" customWidth="1"/>
    <col min="10226" max="10472" width="9.140625" style="8"/>
    <col min="10473" max="10473" width="2.7109375" style="8" customWidth="1"/>
    <col min="10474" max="10474" width="25.7109375" style="8" customWidth="1"/>
    <col min="10475" max="10479" width="8.7109375" style="8" customWidth="1"/>
    <col min="10480" max="10480" width="25.7109375" style="8" customWidth="1"/>
    <col min="10481" max="10481" width="2.7109375" style="8" customWidth="1"/>
    <col min="10482" max="10728" width="9.140625" style="8"/>
    <col min="10729" max="10729" width="2.7109375" style="8" customWidth="1"/>
    <col min="10730" max="10730" width="25.7109375" style="8" customWidth="1"/>
    <col min="10731" max="10735" width="8.7109375" style="8" customWidth="1"/>
    <col min="10736" max="10736" width="25.7109375" style="8" customWidth="1"/>
    <col min="10737" max="10737" width="2.7109375" style="8" customWidth="1"/>
    <col min="10738" max="10984" width="9.140625" style="8"/>
    <col min="10985" max="10985" width="2.7109375" style="8" customWidth="1"/>
    <col min="10986" max="10986" width="25.7109375" style="8" customWidth="1"/>
    <col min="10987" max="10991" width="8.7109375" style="8" customWidth="1"/>
    <col min="10992" max="10992" width="25.7109375" style="8" customWidth="1"/>
    <col min="10993" max="10993" width="2.7109375" style="8" customWidth="1"/>
    <col min="10994" max="11240" width="9.140625" style="8"/>
    <col min="11241" max="11241" width="2.7109375" style="8" customWidth="1"/>
    <col min="11242" max="11242" width="25.7109375" style="8" customWidth="1"/>
    <col min="11243" max="11247" width="8.7109375" style="8" customWidth="1"/>
    <col min="11248" max="11248" width="25.7109375" style="8" customWidth="1"/>
    <col min="11249" max="11249" width="2.7109375" style="8" customWidth="1"/>
    <col min="11250" max="11496" width="9.140625" style="8"/>
    <col min="11497" max="11497" width="2.7109375" style="8" customWidth="1"/>
    <col min="11498" max="11498" width="25.7109375" style="8" customWidth="1"/>
    <col min="11499" max="11503" width="8.7109375" style="8" customWidth="1"/>
    <col min="11504" max="11504" width="25.7109375" style="8" customWidth="1"/>
    <col min="11505" max="11505" width="2.7109375" style="8" customWidth="1"/>
    <col min="11506" max="11752" width="9.140625" style="8"/>
    <col min="11753" max="11753" width="2.7109375" style="8" customWidth="1"/>
    <col min="11754" max="11754" width="25.7109375" style="8" customWidth="1"/>
    <col min="11755" max="11759" width="8.7109375" style="8" customWidth="1"/>
    <col min="11760" max="11760" width="25.7109375" style="8" customWidth="1"/>
    <col min="11761" max="11761" width="2.7109375" style="8" customWidth="1"/>
    <col min="11762" max="12008" width="9.140625" style="8"/>
    <col min="12009" max="12009" width="2.7109375" style="8" customWidth="1"/>
    <col min="12010" max="12010" width="25.7109375" style="8" customWidth="1"/>
    <col min="12011" max="12015" width="8.7109375" style="8" customWidth="1"/>
    <col min="12016" max="12016" width="25.7109375" style="8" customWidth="1"/>
    <col min="12017" max="12017" width="2.7109375" style="8" customWidth="1"/>
    <col min="12018" max="12264" width="9.140625" style="8"/>
    <col min="12265" max="12265" width="2.7109375" style="8" customWidth="1"/>
    <col min="12266" max="12266" width="25.7109375" style="8" customWidth="1"/>
    <col min="12267" max="12271" width="8.7109375" style="8" customWidth="1"/>
    <col min="12272" max="12272" width="25.7109375" style="8" customWidth="1"/>
    <col min="12273" max="12273" width="2.7109375" style="8" customWidth="1"/>
    <col min="12274" max="12520" width="9.140625" style="8"/>
    <col min="12521" max="12521" width="2.7109375" style="8" customWidth="1"/>
    <col min="12522" max="12522" width="25.7109375" style="8" customWidth="1"/>
    <col min="12523" max="12527" width="8.7109375" style="8" customWidth="1"/>
    <col min="12528" max="12528" width="25.7109375" style="8" customWidth="1"/>
    <col min="12529" max="12529" width="2.7109375" style="8" customWidth="1"/>
    <col min="12530" max="12776" width="9.140625" style="8"/>
    <col min="12777" max="12777" width="2.7109375" style="8" customWidth="1"/>
    <col min="12778" max="12778" width="25.7109375" style="8" customWidth="1"/>
    <col min="12779" max="12783" width="8.7109375" style="8" customWidth="1"/>
    <col min="12784" max="12784" width="25.7109375" style="8" customWidth="1"/>
    <col min="12785" max="12785" width="2.7109375" style="8" customWidth="1"/>
    <col min="12786" max="13032" width="9.140625" style="8"/>
    <col min="13033" max="13033" width="2.7109375" style="8" customWidth="1"/>
    <col min="13034" max="13034" width="25.7109375" style="8" customWidth="1"/>
    <col min="13035" max="13039" width="8.7109375" style="8" customWidth="1"/>
    <col min="13040" max="13040" width="25.7109375" style="8" customWidth="1"/>
    <col min="13041" max="13041" width="2.7109375" style="8" customWidth="1"/>
    <col min="13042" max="13288" width="9.140625" style="8"/>
    <col min="13289" max="13289" width="2.7109375" style="8" customWidth="1"/>
    <col min="13290" max="13290" width="25.7109375" style="8" customWidth="1"/>
    <col min="13291" max="13295" width="8.7109375" style="8" customWidth="1"/>
    <col min="13296" max="13296" width="25.7109375" style="8" customWidth="1"/>
    <col min="13297" max="13297" width="2.7109375" style="8" customWidth="1"/>
    <col min="13298" max="13544" width="9.140625" style="8"/>
    <col min="13545" max="13545" width="2.7109375" style="8" customWidth="1"/>
    <col min="13546" max="13546" width="25.7109375" style="8" customWidth="1"/>
    <col min="13547" max="13551" width="8.7109375" style="8" customWidth="1"/>
    <col min="13552" max="13552" width="25.7109375" style="8" customWidth="1"/>
    <col min="13553" max="13553" width="2.7109375" style="8" customWidth="1"/>
    <col min="13554" max="13800" width="9.140625" style="8"/>
    <col min="13801" max="13801" width="2.7109375" style="8" customWidth="1"/>
    <col min="13802" max="13802" width="25.7109375" style="8" customWidth="1"/>
    <col min="13803" max="13807" width="8.7109375" style="8" customWidth="1"/>
    <col min="13808" max="13808" width="25.7109375" style="8" customWidth="1"/>
    <col min="13809" max="13809" width="2.7109375" style="8" customWidth="1"/>
    <col min="13810" max="14056" width="9.140625" style="8"/>
    <col min="14057" max="14057" width="2.7109375" style="8" customWidth="1"/>
    <col min="14058" max="14058" width="25.7109375" style="8" customWidth="1"/>
    <col min="14059" max="14063" width="8.7109375" style="8" customWidth="1"/>
    <col min="14064" max="14064" width="25.7109375" style="8" customWidth="1"/>
    <col min="14065" max="14065" width="2.7109375" style="8" customWidth="1"/>
    <col min="14066" max="14312" width="9.140625" style="8"/>
    <col min="14313" max="14313" width="2.7109375" style="8" customWidth="1"/>
    <col min="14314" max="14314" width="25.7109375" style="8" customWidth="1"/>
    <col min="14315" max="14319" width="8.7109375" style="8" customWidth="1"/>
    <col min="14320" max="14320" width="25.7109375" style="8" customWidth="1"/>
    <col min="14321" max="14321" width="2.7109375" style="8" customWidth="1"/>
    <col min="14322" max="14568" width="9.140625" style="8"/>
    <col min="14569" max="14569" width="2.7109375" style="8" customWidth="1"/>
    <col min="14570" max="14570" width="25.7109375" style="8" customWidth="1"/>
    <col min="14571" max="14575" width="8.7109375" style="8" customWidth="1"/>
    <col min="14576" max="14576" width="25.7109375" style="8" customWidth="1"/>
    <col min="14577" max="14577" width="2.7109375" style="8" customWidth="1"/>
    <col min="14578" max="14824" width="9.140625" style="8"/>
    <col min="14825" max="14825" width="2.7109375" style="8" customWidth="1"/>
    <col min="14826" max="14826" width="25.7109375" style="8" customWidth="1"/>
    <col min="14827" max="14831" width="8.7109375" style="8" customWidth="1"/>
    <col min="14832" max="14832" width="25.7109375" style="8" customWidth="1"/>
    <col min="14833" max="14833" width="2.7109375" style="8" customWidth="1"/>
    <col min="14834" max="15080" width="9.140625" style="8"/>
    <col min="15081" max="15081" width="2.7109375" style="8" customWidth="1"/>
    <col min="15082" max="15082" width="25.7109375" style="8" customWidth="1"/>
    <col min="15083" max="15087" width="8.7109375" style="8" customWidth="1"/>
    <col min="15088" max="15088" width="25.7109375" style="8" customWidth="1"/>
    <col min="15089" max="15089" width="2.7109375" style="8" customWidth="1"/>
    <col min="15090" max="15336" width="9.140625" style="8"/>
    <col min="15337" max="15337" width="2.7109375" style="8" customWidth="1"/>
    <col min="15338" max="15338" width="25.7109375" style="8" customWidth="1"/>
    <col min="15339" max="15343" width="8.7109375" style="8" customWidth="1"/>
    <col min="15344" max="15344" width="25.7109375" style="8" customWidth="1"/>
    <col min="15345" max="15345" width="2.7109375" style="8" customWidth="1"/>
    <col min="15346" max="15592" width="9.140625" style="8"/>
    <col min="15593" max="15593" width="2.7109375" style="8" customWidth="1"/>
    <col min="15594" max="15594" width="25.7109375" style="8" customWidth="1"/>
    <col min="15595" max="15599" width="8.7109375" style="8" customWidth="1"/>
    <col min="15600" max="15600" width="25.7109375" style="8" customWidth="1"/>
    <col min="15601" max="15601" width="2.7109375" style="8" customWidth="1"/>
    <col min="15602" max="15848" width="9.140625" style="8"/>
    <col min="15849" max="15849" width="2.7109375" style="8" customWidth="1"/>
    <col min="15850" max="15850" width="25.7109375" style="8" customWidth="1"/>
    <col min="15851" max="15855" width="8.7109375" style="8" customWidth="1"/>
    <col min="15856" max="15856" width="25.7109375" style="8" customWidth="1"/>
    <col min="15857" max="15857" width="2.7109375" style="8" customWidth="1"/>
    <col min="15858" max="16104" width="9.140625" style="8"/>
    <col min="16105" max="16105" width="2.7109375" style="8" customWidth="1"/>
    <col min="16106" max="16106" width="25.7109375" style="8" customWidth="1"/>
    <col min="16107" max="16111" width="8.7109375" style="8" customWidth="1"/>
    <col min="16112" max="16112" width="25.7109375" style="8" customWidth="1"/>
    <col min="16113" max="16113" width="2.7109375" style="8" customWidth="1"/>
    <col min="16114" max="16384" width="9.140625" style="8"/>
  </cols>
  <sheetData>
    <row r="1" spans="1:7" ht="21.95" customHeight="1">
      <c r="A1" s="598" t="s">
        <v>7</v>
      </c>
      <c r="B1" s="598"/>
      <c r="C1" s="598"/>
      <c r="D1" s="598"/>
      <c r="E1" s="598"/>
      <c r="F1" s="598"/>
      <c r="G1" s="598"/>
    </row>
    <row r="2" spans="1:7" s="6" customFormat="1" ht="21.95" customHeight="1">
      <c r="A2" s="575" t="s">
        <v>661</v>
      </c>
      <c r="B2" s="575"/>
      <c r="C2" s="575"/>
      <c r="D2" s="575"/>
      <c r="E2" s="575"/>
      <c r="F2" s="575"/>
      <c r="G2" s="575"/>
    </row>
    <row r="3" spans="1:7" ht="15.75">
      <c r="A3" s="599" t="s">
        <v>141</v>
      </c>
      <c r="B3" s="599"/>
      <c r="C3" s="599"/>
      <c r="D3" s="599"/>
      <c r="E3" s="599"/>
      <c r="F3" s="599"/>
      <c r="G3" s="599"/>
    </row>
    <row r="4" spans="1:7" ht="15.75">
      <c r="A4" s="577" t="s">
        <v>661</v>
      </c>
      <c r="B4" s="577"/>
      <c r="C4" s="577"/>
      <c r="D4" s="577"/>
      <c r="E4" s="577"/>
      <c r="F4" s="577"/>
      <c r="G4" s="577"/>
    </row>
    <row r="5" spans="1:7" ht="15.75" customHeight="1">
      <c r="A5" s="26" t="s">
        <v>443</v>
      </c>
      <c r="B5" s="2"/>
      <c r="C5" s="2"/>
      <c r="D5" s="2"/>
      <c r="E5" s="2"/>
      <c r="F5" s="2"/>
      <c r="G5" s="31" t="s">
        <v>444</v>
      </c>
    </row>
    <row r="6" spans="1:7" s="53" customFormat="1" ht="15" customHeight="1" thickBot="1">
      <c r="A6" s="603" t="s">
        <v>608</v>
      </c>
      <c r="B6" s="600">
        <v>2018</v>
      </c>
      <c r="C6" s="600">
        <v>2019</v>
      </c>
      <c r="D6" s="600">
        <v>2020</v>
      </c>
      <c r="E6" s="600">
        <v>2021</v>
      </c>
      <c r="F6" s="262"/>
      <c r="G6" s="606" t="s">
        <v>578</v>
      </c>
    </row>
    <row r="7" spans="1:7" s="53" customFormat="1" ht="15" customHeight="1" thickTop="1" thickBot="1">
      <c r="A7" s="604"/>
      <c r="B7" s="601"/>
      <c r="C7" s="601"/>
      <c r="D7" s="601"/>
      <c r="E7" s="601"/>
      <c r="F7" s="378">
        <v>2022</v>
      </c>
      <c r="G7" s="582"/>
    </row>
    <row r="8" spans="1:7" s="53" customFormat="1" ht="21.75" customHeight="1" thickTop="1">
      <c r="A8" s="605"/>
      <c r="B8" s="602"/>
      <c r="C8" s="602"/>
      <c r="D8" s="602"/>
      <c r="E8" s="602"/>
      <c r="F8" s="379"/>
      <c r="G8" s="607"/>
    </row>
    <row r="9" spans="1:7" ht="19.5" customHeight="1" thickBot="1">
      <c r="A9" s="184" t="s">
        <v>8</v>
      </c>
      <c r="B9" s="192">
        <v>213835</v>
      </c>
      <c r="C9" s="192">
        <v>183723</v>
      </c>
      <c r="D9" s="192">
        <v>154863</v>
      </c>
      <c r="E9" s="192">
        <v>281241</v>
      </c>
      <c r="F9" s="192">
        <v>209764</v>
      </c>
      <c r="G9" s="193" t="s">
        <v>142</v>
      </c>
    </row>
    <row r="10" spans="1:7" ht="19.5" customHeight="1" thickTop="1" thickBot="1">
      <c r="A10" s="194" t="s">
        <v>192</v>
      </c>
      <c r="B10" s="195">
        <v>210378</v>
      </c>
      <c r="C10" s="195">
        <v>242159</v>
      </c>
      <c r="D10" s="195">
        <v>143318</v>
      </c>
      <c r="E10" s="195">
        <v>305792</v>
      </c>
      <c r="F10" s="195">
        <v>214359</v>
      </c>
      <c r="G10" s="196" t="s">
        <v>196</v>
      </c>
    </row>
    <row r="11" spans="1:7" ht="19.5" customHeight="1" thickTop="1" thickBot="1">
      <c r="A11" s="184" t="s">
        <v>9</v>
      </c>
      <c r="B11" s="192">
        <v>183468</v>
      </c>
      <c r="C11" s="192">
        <v>175575</v>
      </c>
      <c r="D11" s="192">
        <v>146152</v>
      </c>
      <c r="E11" s="192">
        <v>244323</v>
      </c>
      <c r="F11" s="192">
        <v>215880</v>
      </c>
      <c r="G11" s="193" t="s">
        <v>10</v>
      </c>
    </row>
    <row r="12" spans="1:7" ht="19.5" customHeight="1" thickTop="1" thickBot="1">
      <c r="A12" s="194" t="s">
        <v>74</v>
      </c>
      <c r="B12" s="195">
        <v>258370</v>
      </c>
      <c r="C12" s="195">
        <v>238221</v>
      </c>
      <c r="D12" s="195">
        <v>203439</v>
      </c>
      <c r="E12" s="195">
        <v>353717</v>
      </c>
      <c r="F12" s="195">
        <v>270839</v>
      </c>
      <c r="G12" s="196" t="s">
        <v>76</v>
      </c>
    </row>
    <row r="13" spans="1:7" ht="19.5" customHeight="1" thickTop="1" thickBot="1">
      <c r="A13" s="184" t="s">
        <v>175</v>
      </c>
      <c r="B13" s="192">
        <v>91668</v>
      </c>
      <c r="C13" s="192">
        <v>97402</v>
      </c>
      <c r="D13" s="192">
        <v>93133</v>
      </c>
      <c r="E13" s="192">
        <v>161807</v>
      </c>
      <c r="F13" s="192">
        <v>106025</v>
      </c>
      <c r="G13" s="193" t="s">
        <v>77</v>
      </c>
    </row>
    <row r="14" spans="1:7" ht="19.5" customHeight="1" thickTop="1" thickBot="1">
      <c r="A14" s="194" t="s">
        <v>19</v>
      </c>
      <c r="B14" s="195">
        <v>144746</v>
      </c>
      <c r="C14" s="195">
        <v>141500</v>
      </c>
      <c r="D14" s="195">
        <v>148737</v>
      </c>
      <c r="E14" s="195">
        <v>232149</v>
      </c>
      <c r="F14" s="195">
        <v>199319</v>
      </c>
      <c r="G14" s="196" t="s">
        <v>143</v>
      </c>
    </row>
    <row r="15" spans="1:7" ht="19.5" customHeight="1" thickTop="1" thickBot="1">
      <c r="A15" s="184" t="s">
        <v>82</v>
      </c>
      <c r="B15" s="192">
        <v>194317</v>
      </c>
      <c r="C15" s="192">
        <v>207298</v>
      </c>
      <c r="D15" s="192">
        <v>199501</v>
      </c>
      <c r="E15" s="192">
        <v>396204</v>
      </c>
      <c r="F15" s="192">
        <v>305765</v>
      </c>
      <c r="G15" s="193" t="s">
        <v>144</v>
      </c>
    </row>
    <row r="16" spans="1:7" ht="19.5" customHeight="1" thickTop="1" thickBot="1">
      <c r="A16" s="194" t="s">
        <v>75</v>
      </c>
      <c r="B16" s="195">
        <v>163352</v>
      </c>
      <c r="C16" s="195">
        <v>167291</v>
      </c>
      <c r="D16" s="195">
        <v>159490</v>
      </c>
      <c r="E16" s="195">
        <v>279556</v>
      </c>
      <c r="F16" s="195">
        <v>198633</v>
      </c>
      <c r="G16" s="196" t="s">
        <v>78</v>
      </c>
    </row>
    <row r="17" spans="1:7" ht="17.25" customHeight="1" thickTop="1" thickBot="1">
      <c r="A17" s="184" t="s">
        <v>16</v>
      </c>
      <c r="B17" s="192">
        <v>127382</v>
      </c>
      <c r="C17" s="192">
        <v>133878</v>
      </c>
      <c r="D17" s="192">
        <v>151732</v>
      </c>
      <c r="E17" s="192">
        <v>243503</v>
      </c>
      <c r="F17" s="192">
        <v>191897</v>
      </c>
      <c r="G17" s="193" t="s">
        <v>79</v>
      </c>
    </row>
    <row r="18" spans="1:7" ht="19.5" customHeight="1" thickTop="1" thickBot="1">
      <c r="A18" s="194" t="s">
        <v>11</v>
      </c>
      <c r="B18" s="195">
        <v>80517</v>
      </c>
      <c r="C18" s="195">
        <v>84832</v>
      </c>
      <c r="D18" s="195">
        <v>89502</v>
      </c>
      <c r="E18" s="195">
        <v>147791</v>
      </c>
      <c r="F18" s="195">
        <v>119446</v>
      </c>
      <c r="G18" s="196" t="s">
        <v>145</v>
      </c>
    </row>
    <row r="19" spans="1:7" ht="19.5" customHeight="1" thickTop="1" thickBot="1">
      <c r="A19" s="184" t="s">
        <v>20</v>
      </c>
      <c r="B19" s="192">
        <v>137054</v>
      </c>
      <c r="C19" s="192">
        <v>161703</v>
      </c>
      <c r="D19" s="192">
        <v>107474</v>
      </c>
      <c r="E19" s="192">
        <v>263427</v>
      </c>
      <c r="F19" s="192">
        <v>239515</v>
      </c>
      <c r="G19" s="193" t="s">
        <v>163</v>
      </c>
    </row>
    <row r="20" spans="1:7" ht="19.5" customHeight="1" thickTop="1" thickBot="1">
      <c r="A20" s="194" t="s">
        <v>12</v>
      </c>
      <c r="B20" s="195">
        <v>111564</v>
      </c>
      <c r="C20" s="195">
        <v>114480</v>
      </c>
      <c r="D20" s="195">
        <v>97798</v>
      </c>
      <c r="E20" s="195">
        <v>186039</v>
      </c>
      <c r="F20" s="195">
        <v>109145</v>
      </c>
      <c r="G20" s="196" t="s">
        <v>146</v>
      </c>
    </row>
    <row r="21" spans="1:7" ht="27" thickTop="1" thickBot="1">
      <c r="A21" s="184" t="s">
        <v>584</v>
      </c>
      <c r="B21" s="192" t="s">
        <v>201</v>
      </c>
      <c r="C21" s="192" t="s">
        <v>201</v>
      </c>
      <c r="D21" s="192">
        <v>3434</v>
      </c>
      <c r="E21" s="192">
        <v>58962</v>
      </c>
      <c r="F21" s="192">
        <v>165355</v>
      </c>
      <c r="G21" s="193" t="s">
        <v>585</v>
      </c>
    </row>
    <row r="22" spans="1:7" ht="19.5" customHeight="1" thickTop="1" thickBot="1">
      <c r="A22" s="194" t="s">
        <v>193</v>
      </c>
      <c r="B22" s="195">
        <v>198263</v>
      </c>
      <c r="C22" s="195">
        <v>196164</v>
      </c>
      <c r="D22" s="195">
        <v>170894</v>
      </c>
      <c r="E22" s="195">
        <v>293313</v>
      </c>
      <c r="F22" s="195">
        <v>218730</v>
      </c>
      <c r="G22" s="196" t="s">
        <v>197</v>
      </c>
    </row>
    <row r="23" spans="1:7" ht="19.5" customHeight="1" thickTop="1" thickBot="1">
      <c r="A23" s="184" t="s">
        <v>13</v>
      </c>
      <c r="B23" s="192">
        <v>246298</v>
      </c>
      <c r="C23" s="192">
        <v>232355</v>
      </c>
      <c r="D23" s="192">
        <v>151663</v>
      </c>
      <c r="E23" s="192">
        <v>373362</v>
      </c>
      <c r="F23" s="192">
        <v>349085</v>
      </c>
      <c r="G23" s="193" t="s">
        <v>147</v>
      </c>
    </row>
    <row r="24" spans="1:7" ht="19.5" customHeight="1" thickTop="1" thickBot="1">
      <c r="A24" s="194" t="s">
        <v>14</v>
      </c>
      <c r="B24" s="195">
        <v>41309</v>
      </c>
      <c r="C24" s="195">
        <v>42913</v>
      </c>
      <c r="D24" s="195">
        <v>49772</v>
      </c>
      <c r="E24" s="195">
        <v>93122</v>
      </c>
      <c r="F24" s="195">
        <v>74244</v>
      </c>
      <c r="G24" s="196" t="s">
        <v>148</v>
      </c>
    </row>
    <row r="25" spans="1:7" ht="19.5" customHeight="1" thickTop="1" thickBot="1">
      <c r="A25" s="184" t="s">
        <v>18</v>
      </c>
      <c r="B25" s="192">
        <v>7994</v>
      </c>
      <c r="C25" s="192">
        <v>8603</v>
      </c>
      <c r="D25" s="192">
        <v>11523</v>
      </c>
      <c r="E25" s="192">
        <v>29255</v>
      </c>
      <c r="F25" s="192">
        <v>12072</v>
      </c>
      <c r="G25" s="193" t="s">
        <v>149</v>
      </c>
    </row>
    <row r="26" spans="1:7" ht="19.5" customHeight="1" thickTop="1" thickBot="1">
      <c r="A26" s="194" t="s">
        <v>423</v>
      </c>
      <c r="B26" s="195">
        <v>9187</v>
      </c>
      <c r="C26" s="195">
        <v>11751</v>
      </c>
      <c r="D26" s="195">
        <v>11536</v>
      </c>
      <c r="E26" s="195">
        <v>18272</v>
      </c>
      <c r="F26" s="195">
        <v>14525</v>
      </c>
      <c r="G26" s="196" t="s">
        <v>424</v>
      </c>
    </row>
    <row r="27" spans="1:7" ht="19.5" customHeight="1" thickTop="1" thickBot="1">
      <c r="A27" s="184" t="s">
        <v>17</v>
      </c>
      <c r="B27" s="192">
        <v>7280</v>
      </c>
      <c r="C27" s="192">
        <v>8155</v>
      </c>
      <c r="D27" s="192">
        <v>7594</v>
      </c>
      <c r="E27" s="192">
        <v>20054</v>
      </c>
      <c r="F27" s="192">
        <v>11445</v>
      </c>
      <c r="G27" s="193" t="s">
        <v>150</v>
      </c>
    </row>
    <row r="28" spans="1:7" ht="19.5" customHeight="1" thickTop="1" thickBot="1">
      <c r="A28" s="194" t="s">
        <v>15</v>
      </c>
      <c r="B28" s="195">
        <v>9801</v>
      </c>
      <c r="C28" s="195">
        <v>9735</v>
      </c>
      <c r="D28" s="195">
        <v>11929</v>
      </c>
      <c r="E28" s="195">
        <v>28840</v>
      </c>
      <c r="F28" s="195">
        <v>17071</v>
      </c>
      <c r="G28" s="196" t="s">
        <v>151</v>
      </c>
    </row>
    <row r="29" spans="1:7" ht="18.75" customHeight="1" thickTop="1" thickBot="1">
      <c r="A29" s="184" t="s">
        <v>127</v>
      </c>
      <c r="B29" s="192">
        <v>69962</v>
      </c>
      <c r="C29" s="192">
        <v>62010</v>
      </c>
      <c r="D29" s="192">
        <v>57420</v>
      </c>
      <c r="E29" s="192">
        <v>112276</v>
      </c>
      <c r="F29" s="192">
        <v>93907</v>
      </c>
      <c r="G29" s="193" t="s">
        <v>135</v>
      </c>
    </row>
    <row r="30" spans="1:7" ht="19.5" customHeight="1" thickTop="1" thickBot="1">
      <c r="A30" s="194" t="s">
        <v>176</v>
      </c>
      <c r="B30" s="195">
        <v>122033</v>
      </c>
      <c r="C30" s="195">
        <v>113042</v>
      </c>
      <c r="D30" s="195">
        <v>98528</v>
      </c>
      <c r="E30" s="195">
        <v>177269</v>
      </c>
      <c r="F30" s="195">
        <v>163034</v>
      </c>
      <c r="G30" s="196" t="s">
        <v>136</v>
      </c>
    </row>
    <row r="31" spans="1:7" ht="19.5" customHeight="1" thickTop="1" thickBot="1">
      <c r="A31" s="184" t="s">
        <v>194</v>
      </c>
      <c r="B31" s="192">
        <v>206946</v>
      </c>
      <c r="C31" s="192">
        <v>225238</v>
      </c>
      <c r="D31" s="192">
        <v>238477</v>
      </c>
      <c r="E31" s="192">
        <v>385365</v>
      </c>
      <c r="F31" s="192">
        <v>286971</v>
      </c>
      <c r="G31" s="193" t="s">
        <v>198</v>
      </c>
    </row>
    <row r="32" spans="1:7" ht="19.5" customHeight="1" thickTop="1">
      <c r="A32" s="197" t="s">
        <v>503</v>
      </c>
      <c r="B32" s="198">
        <v>83015</v>
      </c>
      <c r="C32" s="198">
        <v>174887</v>
      </c>
      <c r="D32" s="198">
        <v>105653</v>
      </c>
      <c r="E32" s="198">
        <v>295669</v>
      </c>
      <c r="F32" s="198">
        <v>285600</v>
      </c>
      <c r="G32" s="199" t="s">
        <v>500</v>
      </c>
    </row>
    <row r="33" spans="1:7" ht="19.5" customHeight="1">
      <c r="A33" s="200" t="s">
        <v>504</v>
      </c>
      <c r="B33" s="179">
        <v>22793</v>
      </c>
      <c r="C33" s="179">
        <v>101816</v>
      </c>
      <c r="D33" s="179">
        <v>121858</v>
      </c>
      <c r="E33" s="179">
        <v>264921</v>
      </c>
      <c r="F33" s="179">
        <v>174810</v>
      </c>
      <c r="G33" s="201" t="s">
        <v>501</v>
      </c>
    </row>
    <row r="34" spans="1:7" ht="19.5" customHeight="1">
      <c r="A34" s="197" t="s">
        <v>507</v>
      </c>
      <c r="B34" s="198">
        <v>1128</v>
      </c>
      <c r="C34" s="198">
        <v>73755</v>
      </c>
      <c r="D34" s="198">
        <v>128479</v>
      </c>
      <c r="E34" s="198">
        <v>262598</v>
      </c>
      <c r="F34" s="198">
        <v>200883</v>
      </c>
      <c r="G34" s="199" t="s">
        <v>506</v>
      </c>
    </row>
    <row r="35" spans="1:7" ht="19.5" customHeight="1">
      <c r="A35" s="200" t="s">
        <v>505</v>
      </c>
      <c r="B35" s="179">
        <v>52521</v>
      </c>
      <c r="C35" s="179">
        <v>133642</v>
      </c>
      <c r="D35" s="179">
        <v>154827</v>
      </c>
      <c r="E35" s="179">
        <v>288265</v>
      </c>
      <c r="F35" s="179">
        <v>208260</v>
      </c>
      <c r="G35" s="201" t="s">
        <v>502</v>
      </c>
    </row>
    <row r="36" spans="1:7" ht="19.5" customHeight="1">
      <c r="A36" s="197" t="s">
        <v>195</v>
      </c>
      <c r="B36" s="198">
        <v>107152</v>
      </c>
      <c r="C36" s="198">
        <v>144629</v>
      </c>
      <c r="D36" s="198">
        <v>169717</v>
      </c>
      <c r="E36" s="198">
        <v>416998</v>
      </c>
      <c r="F36" s="198">
        <v>199348</v>
      </c>
      <c r="G36" s="199" t="s">
        <v>351</v>
      </c>
    </row>
    <row r="37" spans="1:7" ht="18.75" customHeight="1">
      <c r="A37" s="200" t="s">
        <v>662</v>
      </c>
      <c r="B37" s="179" t="s">
        <v>201</v>
      </c>
      <c r="C37" s="179" t="s">
        <v>201</v>
      </c>
      <c r="D37" s="179" t="s">
        <v>201</v>
      </c>
      <c r="E37" s="179" t="s">
        <v>201</v>
      </c>
      <c r="F37" s="179">
        <v>2320</v>
      </c>
      <c r="G37" s="201" t="s">
        <v>663</v>
      </c>
    </row>
    <row r="38" spans="1:7" ht="17.25" customHeight="1">
      <c r="A38" s="197" t="s">
        <v>666</v>
      </c>
      <c r="B38" s="198" t="s">
        <v>201</v>
      </c>
      <c r="C38" s="198" t="s">
        <v>201</v>
      </c>
      <c r="D38" s="198" t="s">
        <v>201</v>
      </c>
      <c r="E38" s="198" t="s">
        <v>201</v>
      </c>
      <c r="F38" s="198">
        <v>7738</v>
      </c>
      <c r="G38" s="199" t="s">
        <v>664</v>
      </c>
    </row>
    <row r="39" spans="1:7" ht="19.5" customHeight="1">
      <c r="A39" s="200" t="s">
        <v>609</v>
      </c>
      <c r="B39" s="179">
        <v>140</v>
      </c>
      <c r="C39" s="179">
        <v>1642</v>
      </c>
      <c r="D39" s="179">
        <v>2160</v>
      </c>
      <c r="E39" s="179">
        <v>3043</v>
      </c>
      <c r="F39" s="179">
        <v>4039</v>
      </c>
      <c r="G39" s="201" t="s">
        <v>610</v>
      </c>
    </row>
    <row r="40" spans="1:7" ht="24" customHeight="1">
      <c r="A40" s="200" t="s">
        <v>756</v>
      </c>
      <c r="B40" s="179" t="s">
        <v>201</v>
      </c>
      <c r="C40" s="179" t="s">
        <v>201</v>
      </c>
      <c r="D40" s="179" t="s">
        <v>201</v>
      </c>
      <c r="E40" s="179">
        <v>90316</v>
      </c>
      <c r="F40" s="179" t="s">
        <v>201</v>
      </c>
      <c r="G40" s="201" t="s">
        <v>755</v>
      </c>
    </row>
    <row r="41" spans="1:7" ht="24" customHeight="1">
      <c r="A41" s="197" t="s">
        <v>667</v>
      </c>
      <c r="B41" s="198"/>
      <c r="C41" s="198"/>
      <c r="D41" s="198">
        <v>51005</v>
      </c>
      <c r="E41" s="198">
        <v>73127</v>
      </c>
      <c r="F41" s="198">
        <v>104331</v>
      </c>
      <c r="G41" s="199" t="s">
        <v>665</v>
      </c>
    </row>
    <row r="42" spans="1:7" ht="19.5" customHeight="1">
      <c r="A42" s="200" t="s">
        <v>654</v>
      </c>
      <c r="B42" s="179" t="s">
        <v>201</v>
      </c>
      <c r="C42" s="179" t="s">
        <v>201</v>
      </c>
      <c r="D42" s="179"/>
      <c r="E42" s="179">
        <v>7832</v>
      </c>
      <c r="F42" s="179">
        <v>49667</v>
      </c>
      <c r="G42" s="201" t="s">
        <v>655</v>
      </c>
    </row>
    <row r="43" spans="1:7" ht="24" customHeight="1">
      <c r="A43" s="442" t="s">
        <v>4</v>
      </c>
      <c r="B43" s="461">
        <f>SUM(B9:B39)</f>
        <v>3102473</v>
      </c>
      <c r="C43" s="461">
        <f>SUM(C9:C39)</f>
        <v>3488399</v>
      </c>
      <c r="D43" s="461">
        <f>SUM(D9:D42)</f>
        <v>3241608</v>
      </c>
      <c r="E43" s="461">
        <f t="shared" ref="E43:F43" si="0">SUM(E9:E42)</f>
        <v>6388408</v>
      </c>
      <c r="F43" s="461">
        <f t="shared" si="0"/>
        <v>5024022</v>
      </c>
      <c r="G43" s="443" t="s">
        <v>5</v>
      </c>
    </row>
    <row r="44" spans="1:7" ht="30" customHeight="1">
      <c r="A44" s="596" t="s">
        <v>586</v>
      </c>
      <c r="B44" s="596"/>
      <c r="C44" s="596"/>
      <c r="D44" s="597" t="s">
        <v>657</v>
      </c>
      <c r="E44" s="597"/>
      <c r="F44" s="597"/>
      <c r="G44" s="597"/>
    </row>
    <row r="45" spans="1:7" ht="15">
      <c r="A45" s="435" t="s">
        <v>572</v>
      </c>
      <c r="B45" s="290"/>
      <c r="C45" s="290"/>
      <c r="D45" s="290"/>
      <c r="E45" s="290"/>
      <c r="F45" s="290"/>
      <c r="G45" s="289" t="s">
        <v>573</v>
      </c>
    </row>
  </sheetData>
  <mergeCells count="12">
    <mergeCell ref="A44:C44"/>
    <mergeCell ref="D44:G44"/>
    <mergeCell ref="A1:G1"/>
    <mergeCell ref="A2:G2"/>
    <mergeCell ref="A3:G3"/>
    <mergeCell ref="A4:G4"/>
    <mergeCell ref="C6:C8"/>
    <mergeCell ref="A6:A8"/>
    <mergeCell ref="G6:G8"/>
    <mergeCell ref="B6:B8"/>
    <mergeCell ref="D6:D8"/>
    <mergeCell ref="E6:E8"/>
  </mergeCells>
  <printOptions horizontalCentered="1" verticalCentered="1"/>
  <pageMargins left="0" right="0" top="0" bottom="0" header="0" footer="0"/>
  <pageSetup paperSize="9" scale="82" orientation="portrait" r:id="rId1"/>
  <headerFooter alignWithMargins="0">
    <oddFooter>&amp;L_x000D_&amp;1#&amp;"Aptos"&amp;10&amp;K0000FF Classification: C1 Internal - تصنيف الوثيقة داخلي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43"/>
  <sheetViews>
    <sheetView showGridLines="0" rightToLeft="1" view="pageBreakPreview" workbookViewId="0">
      <selection activeCell="B23" sqref="B23"/>
    </sheetView>
  </sheetViews>
  <sheetFormatPr defaultRowHeight="12.75"/>
  <cols>
    <col min="1" max="1" width="19" style="8" customWidth="1"/>
    <col min="2" max="4" width="10.85546875" style="8" customWidth="1"/>
    <col min="5" max="5" width="11" style="8" customWidth="1"/>
    <col min="6" max="10" width="10.85546875" style="8" customWidth="1"/>
    <col min="11" max="11" width="24.85546875" style="8" customWidth="1"/>
    <col min="12" max="248" width="9.140625" style="8"/>
    <col min="249" max="249" width="2.7109375" style="8" customWidth="1"/>
    <col min="250" max="250" width="25.7109375" style="8" customWidth="1"/>
    <col min="251" max="255" width="8.7109375" style="8" customWidth="1"/>
    <col min="256" max="256" width="25.7109375" style="8" customWidth="1"/>
    <col min="257" max="257" width="2.7109375" style="8" customWidth="1"/>
    <col min="258" max="504" width="9.140625" style="8"/>
    <col min="505" max="505" width="2.7109375" style="8" customWidth="1"/>
    <col min="506" max="506" width="25.7109375" style="8" customWidth="1"/>
    <col min="507" max="511" width="8.7109375" style="8" customWidth="1"/>
    <col min="512" max="512" width="25.7109375" style="8" customWidth="1"/>
    <col min="513" max="513" width="2.7109375" style="8" customWidth="1"/>
    <col min="514" max="760" width="9.140625" style="8"/>
    <col min="761" max="761" width="2.7109375" style="8" customWidth="1"/>
    <col min="762" max="762" width="25.7109375" style="8" customWidth="1"/>
    <col min="763" max="767" width="8.7109375" style="8" customWidth="1"/>
    <col min="768" max="768" width="25.7109375" style="8" customWidth="1"/>
    <col min="769" max="769" width="2.7109375" style="8" customWidth="1"/>
    <col min="770" max="1016" width="9.140625" style="8"/>
    <col min="1017" max="1017" width="2.7109375" style="8" customWidth="1"/>
    <col min="1018" max="1018" width="25.7109375" style="8" customWidth="1"/>
    <col min="1019" max="1023" width="8.7109375" style="8" customWidth="1"/>
    <col min="1024" max="1024" width="25.7109375" style="8" customWidth="1"/>
    <col min="1025" max="1025" width="2.7109375" style="8" customWidth="1"/>
    <col min="1026" max="1272" width="9.140625" style="8"/>
    <col min="1273" max="1273" width="2.7109375" style="8" customWidth="1"/>
    <col min="1274" max="1274" width="25.7109375" style="8" customWidth="1"/>
    <col min="1275" max="1279" width="8.7109375" style="8" customWidth="1"/>
    <col min="1280" max="1280" width="25.7109375" style="8" customWidth="1"/>
    <col min="1281" max="1281" width="2.7109375" style="8" customWidth="1"/>
    <col min="1282" max="1528" width="9.140625" style="8"/>
    <col min="1529" max="1529" width="2.7109375" style="8" customWidth="1"/>
    <col min="1530" max="1530" width="25.7109375" style="8" customWidth="1"/>
    <col min="1531" max="1535" width="8.7109375" style="8" customWidth="1"/>
    <col min="1536" max="1536" width="25.7109375" style="8" customWidth="1"/>
    <col min="1537" max="1537" width="2.7109375" style="8" customWidth="1"/>
    <col min="1538" max="1784" width="9.140625" style="8"/>
    <col min="1785" max="1785" width="2.7109375" style="8" customWidth="1"/>
    <col min="1786" max="1786" width="25.7109375" style="8" customWidth="1"/>
    <col min="1787" max="1791" width="8.7109375" style="8" customWidth="1"/>
    <col min="1792" max="1792" width="25.7109375" style="8" customWidth="1"/>
    <col min="1793" max="1793" width="2.7109375" style="8" customWidth="1"/>
    <col min="1794" max="2040" width="9.140625" style="8"/>
    <col min="2041" max="2041" width="2.7109375" style="8" customWidth="1"/>
    <col min="2042" max="2042" width="25.7109375" style="8" customWidth="1"/>
    <col min="2043" max="2047" width="8.7109375" style="8" customWidth="1"/>
    <col min="2048" max="2048" width="25.7109375" style="8" customWidth="1"/>
    <col min="2049" max="2049" width="2.7109375" style="8" customWidth="1"/>
    <col min="2050" max="2296" width="9.140625" style="8"/>
    <col min="2297" max="2297" width="2.7109375" style="8" customWidth="1"/>
    <col min="2298" max="2298" width="25.7109375" style="8" customWidth="1"/>
    <col min="2299" max="2303" width="8.7109375" style="8" customWidth="1"/>
    <col min="2304" max="2304" width="25.7109375" style="8" customWidth="1"/>
    <col min="2305" max="2305" width="2.7109375" style="8" customWidth="1"/>
    <col min="2306" max="2552" width="9.140625" style="8"/>
    <col min="2553" max="2553" width="2.7109375" style="8" customWidth="1"/>
    <col min="2554" max="2554" width="25.7109375" style="8" customWidth="1"/>
    <col min="2555" max="2559" width="8.7109375" style="8" customWidth="1"/>
    <col min="2560" max="2560" width="25.7109375" style="8" customWidth="1"/>
    <col min="2561" max="2561" width="2.7109375" style="8" customWidth="1"/>
    <col min="2562" max="2808" width="9.140625" style="8"/>
    <col min="2809" max="2809" width="2.7109375" style="8" customWidth="1"/>
    <col min="2810" max="2810" width="25.7109375" style="8" customWidth="1"/>
    <col min="2811" max="2815" width="8.7109375" style="8" customWidth="1"/>
    <col min="2816" max="2816" width="25.7109375" style="8" customWidth="1"/>
    <col min="2817" max="2817" width="2.7109375" style="8" customWidth="1"/>
    <col min="2818" max="3064" width="9.140625" style="8"/>
    <col min="3065" max="3065" width="2.7109375" style="8" customWidth="1"/>
    <col min="3066" max="3066" width="25.7109375" style="8" customWidth="1"/>
    <col min="3067" max="3071" width="8.7109375" style="8" customWidth="1"/>
    <col min="3072" max="3072" width="25.7109375" style="8" customWidth="1"/>
    <col min="3073" max="3073" width="2.7109375" style="8" customWidth="1"/>
    <col min="3074" max="3320" width="9.140625" style="8"/>
    <col min="3321" max="3321" width="2.7109375" style="8" customWidth="1"/>
    <col min="3322" max="3322" width="25.7109375" style="8" customWidth="1"/>
    <col min="3323" max="3327" width="8.7109375" style="8" customWidth="1"/>
    <col min="3328" max="3328" width="25.7109375" style="8" customWidth="1"/>
    <col min="3329" max="3329" width="2.7109375" style="8" customWidth="1"/>
    <col min="3330" max="3576" width="9.140625" style="8"/>
    <col min="3577" max="3577" width="2.7109375" style="8" customWidth="1"/>
    <col min="3578" max="3578" width="25.7109375" style="8" customWidth="1"/>
    <col min="3579" max="3583" width="8.7109375" style="8" customWidth="1"/>
    <col min="3584" max="3584" width="25.7109375" style="8" customWidth="1"/>
    <col min="3585" max="3585" width="2.7109375" style="8" customWidth="1"/>
    <col min="3586" max="3832" width="9.140625" style="8"/>
    <col min="3833" max="3833" width="2.7109375" style="8" customWidth="1"/>
    <col min="3834" max="3834" width="25.7109375" style="8" customWidth="1"/>
    <col min="3835" max="3839" width="8.7109375" style="8" customWidth="1"/>
    <col min="3840" max="3840" width="25.7109375" style="8" customWidth="1"/>
    <col min="3841" max="3841" width="2.7109375" style="8" customWidth="1"/>
    <col min="3842" max="4088" width="9.140625" style="8"/>
    <col min="4089" max="4089" width="2.7109375" style="8" customWidth="1"/>
    <col min="4090" max="4090" width="25.7109375" style="8" customWidth="1"/>
    <col min="4091" max="4095" width="8.7109375" style="8" customWidth="1"/>
    <col min="4096" max="4096" width="25.7109375" style="8" customWidth="1"/>
    <col min="4097" max="4097" width="2.7109375" style="8" customWidth="1"/>
    <col min="4098" max="4344" width="9.140625" style="8"/>
    <col min="4345" max="4345" width="2.7109375" style="8" customWidth="1"/>
    <col min="4346" max="4346" width="25.7109375" style="8" customWidth="1"/>
    <col min="4347" max="4351" width="8.7109375" style="8" customWidth="1"/>
    <col min="4352" max="4352" width="25.7109375" style="8" customWidth="1"/>
    <col min="4353" max="4353" width="2.7109375" style="8" customWidth="1"/>
    <col min="4354" max="4600" width="9.140625" style="8"/>
    <col min="4601" max="4601" width="2.7109375" style="8" customWidth="1"/>
    <col min="4602" max="4602" width="25.7109375" style="8" customWidth="1"/>
    <col min="4603" max="4607" width="8.7109375" style="8" customWidth="1"/>
    <col min="4608" max="4608" width="25.7109375" style="8" customWidth="1"/>
    <col min="4609" max="4609" width="2.7109375" style="8" customWidth="1"/>
    <col min="4610" max="4856" width="9.140625" style="8"/>
    <col min="4857" max="4857" width="2.7109375" style="8" customWidth="1"/>
    <col min="4858" max="4858" width="25.7109375" style="8" customWidth="1"/>
    <col min="4859" max="4863" width="8.7109375" style="8" customWidth="1"/>
    <col min="4864" max="4864" width="25.7109375" style="8" customWidth="1"/>
    <col min="4865" max="4865" width="2.7109375" style="8" customWidth="1"/>
    <col min="4866" max="5112" width="9.140625" style="8"/>
    <col min="5113" max="5113" width="2.7109375" style="8" customWidth="1"/>
    <col min="5114" max="5114" width="25.7109375" style="8" customWidth="1"/>
    <col min="5115" max="5119" width="8.7109375" style="8" customWidth="1"/>
    <col min="5120" max="5120" width="25.7109375" style="8" customWidth="1"/>
    <col min="5121" max="5121" width="2.7109375" style="8" customWidth="1"/>
    <col min="5122" max="5368" width="9.140625" style="8"/>
    <col min="5369" max="5369" width="2.7109375" style="8" customWidth="1"/>
    <col min="5370" max="5370" width="25.7109375" style="8" customWidth="1"/>
    <col min="5371" max="5375" width="8.7109375" style="8" customWidth="1"/>
    <col min="5376" max="5376" width="25.7109375" style="8" customWidth="1"/>
    <col min="5377" max="5377" width="2.7109375" style="8" customWidth="1"/>
    <col min="5378" max="5624" width="9.140625" style="8"/>
    <col min="5625" max="5625" width="2.7109375" style="8" customWidth="1"/>
    <col min="5626" max="5626" width="25.7109375" style="8" customWidth="1"/>
    <col min="5627" max="5631" width="8.7109375" style="8" customWidth="1"/>
    <col min="5632" max="5632" width="25.7109375" style="8" customWidth="1"/>
    <col min="5633" max="5633" width="2.7109375" style="8" customWidth="1"/>
    <col min="5634" max="5880" width="9.140625" style="8"/>
    <col min="5881" max="5881" width="2.7109375" style="8" customWidth="1"/>
    <col min="5882" max="5882" width="25.7109375" style="8" customWidth="1"/>
    <col min="5883" max="5887" width="8.7109375" style="8" customWidth="1"/>
    <col min="5888" max="5888" width="25.7109375" style="8" customWidth="1"/>
    <col min="5889" max="5889" width="2.7109375" style="8" customWidth="1"/>
    <col min="5890" max="6136" width="9.140625" style="8"/>
    <col min="6137" max="6137" width="2.7109375" style="8" customWidth="1"/>
    <col min="6138" max="6138" width="25.7109375" style="8" customWidth="1"/>
    <col min="6139" max="6143" width="8.7109375" style="8" customWidth="1"/>
    <col min="6144" max="6144" width="25.7109375" style="8" customWidth="1"/>
    <col min="6145" max="6145" width="2.7109375" style="8" customWidth="1"/>
    <col min="6146" max="6392" width="9.140625" style="8"/>
    <col min="6393" max="6393" width="2.7109375" style="8" customWidth="1"/>
    <col min="6394" max="6394" width="25.7109375" style="8" customWidth="1"/>
    <col min="6395" max="6399" width="8.7109375" style="8" customWidth="1"/>
    <col min="6400" max="6400" width="25.7109375" style="8" customWidth="1"/>
    <col min="6401" max="6401" width="2.7109375" style="8" customWidth="1"/>
    <col min="6402" max="6648" width="9.140625" style="8"/>
    <col min="6649" max="6649" width="2.7109375" style="8" customWidth="1"/>
    <col min="6650" max="6650" width="25.7109375" style="8" customWidth="1"/>
    <col min="6651" max="6655" width="8.7109375" style="8" customWidth="1"/>
    <col min="6656" max="6656" width="25.7109375" style="8" customWidth="1"/>
    <col min="6657" max="6657" width="2.7109375" style="8" customWidth="1"/>
    <col min="6658" max="6904" width="9.140625" style="8"/>
    <col min="6905" max="6905" width="2.7109375" style="8" customWidth="1"/>
    <col min="6906" max="6906" width="25.7109375" style="8" customWidth="1"/>
    <col min="6907" max="6911" width="8.7109375" style="8" customWidth="1"/>
    <col min="6912" max="6912" width="25.7109375" style="8" customWidth="1"/>
    <col min="6913" max="6913" width="2.7109375" style="8" customWidth="1"/>
    <col min="6914" max="7160" width="9.140625" style="8"/>
    <col min="7161" max="7161" width="2.7109375" style="8" customWidth="1"/>
    <col min="7162" max="7162" width="25.7109375" style="8" customWidth="1"/>
    <col min="7163" max="7167" width="8.7109375" style="8" customWidth="1"/>
    <col min="7168" max="7168" width="25.7109375" style="8" customWidth="1"/>
    <col min="7169" max="7169" width="2.7109375" style="8" customWidth="1"/>
    <col min="7170" max="7416" width="9.140625" style="8"/>
    <col min="7417" max="7417" width="2.7109375" style="8" customWidth="1"/>
    <col min="7418" max="7418" width="25.7109375" style="8" customWidth="1"/>
    <col min="7419" max="7423" width="8.7109375" style="8" customWidth="1"/>
    <col min="7424" max="7424" width="25.7109375" style="8" customWidth="1"/>
    <col min="7425" max="7425" width="2.7109375" style="8" customWidth="1"/>
    <col min="7426" max="7672" width="9.140625" style="8"/>
    <col min="7673" max="7673" width="2.7109375" style="8" customWidth="1"/>
    <col min="7674" max="7674" width="25.7109375" style="8" customWidth="1"/>
    <col min="7675" max="7679" width="8.7109375" style="8" customWidth="1"/>
    <col min="7680" max="7680" width="25.7109375" style="8" customWidth="1"/>
    <col min="7681" max="7681" width="2.7109375" style="8" customWidth="1"/>
    <col min="7682" max="7928" width="9.140625" style="8"/>
    <col min="7929" max="7929" width="2.7109375" style="8" customWidth="1"/>
    <col min="7930" max="7930" width="25.7109375" style="8" customWidth="1"/>
    <col min="7931" max="7935" width="8.7109375" style="8" customWidth="1"/>
    <col min="7936" max="7936" width="25.7109375" style="8" customWidth="1"/>
    <col min="7937" max="7937" width="2.7109375" style="8" customWidth="1"/>
    <col min="7938" max="8184" width="9.140625" style="8"/>
    <col min="8185" max="8185" width="2.7109375" style="8" customWidth="1"/>
    <col min="8186" max="8186" width="25.7109375" style="8" customWidth="1"/>
    <col min="8187" max="8191" width="8.7109375" style="8" customWidth="1"/>
    <col min="8192" max="8192" width="25.7109375" style="8" customWidth="1"/>
    <col min="8193" max="8193" width="2.7109375" style="8" customWidth="1"/>
    <col min="8194" max="8440" width="9.140625" style="8"/>
    <col min="8441" max="8441" width="2.7109375" style="8" customWidth="1"/>
    <col min="8442" max="8442" width="25.7109375" style="8" customWidth="1"/>
    <col min="8443" max="8447" width="8.7109375" style="8" customWidth="1"/>
    <col min="8448" max="8448" width="25.7109375" style="8" customWidth="1"/>
    <col min="8449" max="8449" width="2.7109375" style="8" customWidth="1"/>
    <col min="8450" max="8696" width="9.140625" style="8"/>
    <col min="8697" max="8697" width="2.7109375" style="8" customWidth="1"/>
    <col min="8698" max="8698" width="25.7109375" style="8" customWidth="1"/>
    <col min="8699" max="8703" width="8.7109375" style="8" customWidth="1"/>
    <col min="8704" max="8704" width="25.7109375" style="8" customWidth="1"/>
    <col min="8705" max="8705" width="2.7109375" style="8" customWidth="1"/>
    <col min="8706" max="8952" width="9.140625" style="8"/>
    <col min="8953" max="8953" width="2.7109375" style="8" customWidth="1"/>
    <col min="8954" max="8954" width="25.7109375" style="8" customWidth="1"/>
    <col min="8955" max="8959" width="8.7109375" style="8" customWidth="1"/>
    <col min="8960" max="8960" width="25.7109375" style="8" customWidth="1"/>
    <col min="8961" max="8961" width="2.7109375" style="8" customWidth="1"/>
    <col min="8962" max="9208" width="9.140625" style="8"/>
    <col min="9209" max="9209" width="2.7109375" style="8" customWidth="1"/>
    <col min="9210" max="9210" width="25.7109375" style="8" customWidth="1"/>
    <col min="9211" max="9215" width="8.7109375" style="8" customWidth="1"/>
    <col min="9216" max="9216" width="25.7109375" style="8" customWidth="1"/>
    <col min="9217" max="9217" width="2.7109375" style="8" customWidth="1"/>
    <col min="9218" max="9464" width="9.140625" style="8"/>
    <col min="9465" max="9465" width="2.7109375" style="8" customWidth="1"/>
    <col min="9466" max="9466" width="25.7109375" style="8" customWidth="1"/>
    <col min="9467" max="9471" width="8.7109375" style="8" customWidth="1"/>
    <col min="9472" max="9472" width="25.7109375" style="8" customWidth="1"/>
    <col min="9473" max="9473" width="2.7109375" style="8" customWidth="1"/>
    <col min="9474" max="9720" width="9.140625" style="8"/>
    <col min="9721" max="9721" width="2.7109375" style="8" customWidth="1"/>
    <col min="9722" max="9722" width="25.7109375" style="8" customWidth="1"/>
    <col min="9723" max="9727" width="8.7109375" style="8" customWidth="1"/>
    <col min="9728" max="9728" width="25.7109375" style="8" customWidth="1"/>
    <col min="9729" max="9729" width="2.7109375" style="8" customWidth="1"/>
    <col min="9730" max="9976" width="9.140625" style="8"/>
    <col min="9977" max="9977" width="2.7109375" style="8" customWidth="1"/>
    <col min="9978" max="9978" width="25.7109375" style="8" customWidth="1"/>
    <col min="9979" max="9983" width="8.7109375" style="8" customWidth="1"/>
    <col min="9984" max="9984" width="25.7109375" style="8" customWidth="1"/>
    <col min="9985" max="9985" width="2.7109375" style="8" customWidth="1"/>
    <col min="9986" max="10232" width="9.140625" style="8"/>
    <col min="10233" max="10233" width="2.7109375" style="8" customWidth="1"/>
    <col min="10234" max="10234" width="25.7109375" style="8" customWidth="1"/>
    <col min="10235" max="10239" width="8.7109375" style="8" customWidth="1"/>
    <col min="10240" max="10240" width="25.7109375" style="8" customWidth="1"/>
    <col min="10241" max="10241" width="2.7109375" style="8" customWidth="1"/>
    <col min="10242" max="10488" width="9.140625" style="8"/>
    <col min="10489" max="10489" width="2.7109375" style="8" customWidth="1"/>
    <col min="10490" max="10490" width="25.7109375" style="8" customWidth="1"/>
    <col min="10491" max="10495" width="8.7109375" style="8" customWidth="1"/>
    <col min="10496" max="10496" width="25.7109375" style="8" customWidth="1"/>
    <col min="10497" max="10497" width="2.7109375" style="8" customWidth="1"/>
    <col min="10498" max="10744" width="9.140625" style="8"/>
    <col min="10745" max="10745" width="2.7109375" style="8" customWidth="1"/>
    <col min="10746" max="10746" width="25.7109375" style="8" customWidth="1"/>
    <col min="10747" max="10751" width="8.7109375" style="8" customWidth="1"/>
    <col min="10752" max="10752" width="25.7109375" style="8" customWidth="1"/>
    <col min="10753" max="10753" width="2.7109375" style="8" customWidth="1"/>
    <col min="10754" max="11000" width="9.140625" style="8"/>
    <col min="11001" max="11001" width="2.7109375" style="8" customWidth="1"/>
    <col min="11002" max="11002" width="25.7109375" style="8" customWidth="1"/>
    <col min="11003" max="11007" width="8.7109375" style="8" customWidth="1"/>
    <col min="11008" max="11008" width="25.7109375" style="8" customWidth="1"/>
    <col min="11009" max="11009" width="2.7109375" style="8" customWidth="1"/>
    <col min="11010" max="11256" width="9.140625" style="8"/>
    <col min="11257" max="11257" width="2.7109375" style="8" customWidth="1"/>
    <col min="11258" max="11258" width="25.7109375" style="8" customWidth="1"/>
    <col min="11259" max="11263" width="8.7109375" style="8" customWidth="1"/>
    <col min="11264" max="11264" width="25.7109375" style="8" customWidth="1"/>
    <col min="11265" max="11265" width="2.7109375" style="8" customWidth="1"/>
    <col min="11266" max="11512" width="9.140625" style="8"/>
    <col min="11513" max="11513" width="2.7109375" style="8" customWidth="1"/>
    <col min="11514" max="11514" width="25.7109375" style="8" customWidth="1"/>
    <col min="11515" max="11519" width="8.7109375" style="8" customWidth="1"/>
    <col min="11520" max="11520" width="25.7109375" style="8" customWidth="1"/>
    <col min="11521" max="11521" width="2.7109375" style="8" customWidth="1"/>
    <col min="11522" max="11768" width="9.140625" style="8"/>
    <col min="11769" max="11769" width="2.7109375" style="8" customWidth="1"/>
    <col min="11770" max="11770" width="25.7109375" style="8" customWidth="1"/>
    <col min="11771" max="11775" width="8.7109375" style="8" customWidth="1"/>
    <col min="11776" max="11776" width="25.7109375" style="8" customWidth="1"/>
    <col min="11777" max="11777" width="2.7109375" style="8" customWidth="1"/>
    <col min="11778" max="12024" width="9.140625" style="8"/>
    <col min="12025" max="12025" width="2.7109375" style="8" customWidth="1"/>
    <col min="12026" max="12026" width="25.7109375" style="8" customWidth="1"/>
    <col min="12027" max="12031" width="8.7109375" style="8" customWidth="1"/>
    <col min="12032" max="12032" width="25.7109375" style="8" customWidth="1"/>
    <col min="12033" max="12033" width="2.7109375" style="8" customWidth="1"/>
    <col min="12034" max="12280" width="9.140625" style="8"/>
    <col min="12281" max="12281" width="2.7109375" style="8" customWidth="1"/>
    <col min="12282" max="12282" width="25.7109375" style="8" customWidth="1"/>
    <col min="12283" max="12287" width="8.7109375" style="8" customWidth="1"/>
    <col min="12288" max="12288" width="25.7109375" style="8" customWidth="1"/>
    <col min="12289" max="12289" width="2.7109375" style="8" customWidth="1"/>
    <col min="12290" max="12536" width="9.140625" style="8"/>
    <col min="12537" max="12537" width="2.7109375" style="8" customWidth="1"/>
    <col min="12538" max="12538" width="25.7109375" style="8" customWidth="1"/>
    <col min="12539" max="12543" width="8.7109375" style="8" customWidth="1"/>
    <col min="12544" max="12544" width="25.7109375" style="8" customWidth="1"/>
    <col min="12545" max="12545" width="2.7109375" style="8" customWidth="1"/>
    <col min="12546" max="12792" width="9.140625" style="8"/>
    <col min="12793" max="12793" width="2.7109375" style="8" customWidth="1"/>
    <col min="12794" max="12794" width="25.7109375" style="8" customWidth="1"/>
    <col min="12795" max="12799" width="8.7109375" style="8" customWidth="1"/>
    <col min="12800" max="12800" width="25.7109375" style="8" customWidth="1"/>
    <col min="12801" max="12801" width="2.7109375" style="8" customWidth="1"/>
    <col min="12802" max="13048" width="9.140625" style="8"/>
    <col min="13049" max="13049" width="2.7109375" style="8" customWidth="1"/>
    <col min="13050" max="13050" width="25.7109375" style="8" customWidth="1"/>
    <col min="13051" max="13055" width="8.7109375" style="8" customWidth="1"/>
    <col min="13056" max="13056" width="25.7109375" style="8" customWidth="1"/>
    <col min="13057" max="13057" width="2.7109375" style="8" customWidth="1"/>
    <col min="13058" max="13304" width="9.140625" style="8"/>
    <col min="13305" max="13305" width="2.7109375" style="8" customWidth="1"/>
    <col min="13306" max="13306" width="25.7109375" style="8" customWidth="1"/>
    <col min="13307" max="13311" width="8.7109375" style="8" customWidth="1"/>
    <col min="13312" max="13312" width="25.7109375" style="8" customWidth="1"/>
    <col min="13313" max="13313" width="2.7109375" style="8" customWidth="1"/>
    <col min="13314" max="13560" width="9.140625" style="8"/>
    <col min="13561" max="13561" width="2.7109375" style="8" customWidth="1"/>
    <col min="13562" max="13562" width="25.7109375" style="8" customWidth="1"/>
    <col min="13563" max="13567" width="8.7109375" style="8" customWidth="1"/>
    <col min="13568" max="13568" width="25.7109375" style="8" customWidth="1"/>
    <col min="13569" max="13569" width="2.7109375" style="8" customWidth="1"/>
    <col min="13570" max="13816" width="9.140625" style="8"/>
    <col min="13817" max="13817" width="2.7109375" style="8" customWidth="1"/>
    <col min="13818" max="13818" width="25.7109375" style="8" customWidth="1"/>
    <col min="13819" max="13823" width="8.7109375" style="8" customWidth="1"/>
    <col min="13824" max="13824" width="25.7109375" style="8" customWidth="1"/>
    <col min="13825" max="13825" width="2.7109375" style="8" customWidth="1"/>
    <col min="13826" max="14072" width="9.140625" style="8"/>
    <col min="14073" max="14073" width="2.7109375" style="8" customWidth="1"/>
    <col min="14074" max="14074" width="25.7109375" style="8" customWidth="1"/>
    <col min="14075" max="14079" width="8.7109375" style="8" customWidth="1"/>
    <col min="14080" max="14080" width="25.7109375" style="8" customWidth="1"/>
    <col min="14081" max="14081" width="2.7109375" style="8" customWidth="1"/>
    <col min="14082" max="14328" width="9.140625" style="8"/>
    <col min="14329" max="14329" width="2.7109375" style="8" customWidth="1"/>
    <col min="14330" max="14330" width="25.7109375" style="8" customWidth="1"/>
    <col min="14331" max="14335" width="8.7109375" style="8" customWidth="1"/>
    <col min="14336" max="14336" width="25.7109375" style="8" customWidth="1"/>
    <col min="14337" max="14337" width="2.7109375" style="8" customWidth="1"/>
    <col min="14338" max="14584" width="9.140625" style="8"/>
    <col min="14585" max="14585" width="2.7109375" style="8" customWidth="1"/>
    <col min="14586" max="14586" width="25.7109375" style="8" customWidth="1"/>
    <col min="14587" max="14591" width="8.7109375" style="8" customWidth="1"/>
    <col min="14592" max="14592" width="25.7109375" style="8" customWidth="1"/>
    <col min="14593" max="14593" width="2.7109375" style="8" customWidth="1"/>
    <col min="14594" max="14840" width="9.140625" style="8"/>
    <col min="14841" max="14841" width="2.7109375" style="8" customWidth="1"/>
    <col min="14842" max="14842" width="25.7109375" style="8" customWidth="1"/>
    <col min="14843" max="14847" width="8.7109375" style="8" customWidth="1"/>
    <col min="14848" max="14848" width="25.7109375" style="8" customWidth="1"/>
    <col min="14849" max="14849" width="2.7109375" style="8" customWidth="1"/>
    <col min="14850" max="15096" width="9.140625" style="8"/>
    <col min="15097" max="15097" width="2.7109375" style="8" customWidth="1"/>
    <col min="15098" max="15098" width="25.7109375" style="8" customWidth="1"/>
    <col min="15099" max="15103" width="8.7109375" style="8" customWidth="1"/>
    <col min="15104" max="15104" width="25.7109375" style="8" customWidth="1"/>
    <col min="15105" max="15105" width="2.7109375" style="8" customWidth="1"/>
    <col min="15106" max="15352" width="9.140625" style="8"/>
    <col min="15353" max="15353" width="2.7109375" style="8" customWidth="1"/>
    <col min="15354" max="15354" width="25.7109375" style="8" customWidth="1"/>
    <col min="15355" max="15359" width="8.7109375" style="8" customWidth="1"/>
    <col min="15360" max="15360" width="25.7109375" style="8" customWidth="1"/>
    <col min="15361" max="15361" width="2.7109375" style="8" customWidth="1"/>
    <col min="15362" max="15608" width="9.140625" style="8"/>
    <col min="15609" max="15609" width="2.7109375" style="8" customWidth="1"/>
    <col min="15610" max="15610" width="25.7109375" style="8" customWidth="1"/>
    <col min="15611" max="15615" width="8.7109375" style="8" customWidth="1"/>
    <col min="15616" max="15616" width="25.7109375" style="8" customWidth="1"/>
    <col min="15617" max="15617" width="2.7109375" style="8" customWidth="1"/>
    <col min="15618" max="15864" width="9.140625" style="8"/>
    <col min="15865" max="15865" width="2.7109375" style="8" customWidth="1"/>
    <col min="15866" max="15866" width="25.7109375" style="8" customWidth="1"/>
    <col min="15867" max="15871" width="8.7109375" style="8" customWidth="1"/>
    <col min="15872" max="15872" width="25.7109375" style="8" customWidth="1"/>
    <col min="15873" max="15873" width="2.7109375" style="8" customWidth="1"/>
    <col min="15874" max="16120" width="9.140625" style="8"/>
    <col min="16121" max="16121" width="2.7109375" style="8" customWidth="1"/>
    <col min="16122" max="16122" width="25.7109375" style="8" customWidth="1"/>
    <col min="16123" max="16127" width="8.7109375" style="8" customWidth="1"/>
    <col min="16128" max="16128" width="25.7109375" style="8" customWidth="1"/>
    <col min="16129" max="16129" width="2.7109375" style="8" customWidth="1"/>
    <col min="16130" max="16384" width="9.140625" style="8"/>
  </cols>
  <sheetData>
    <row r="1" spans="1:11" ht="21.95" customHeight="1">
      <c r="A1" s="598" t="s">
        <v>615</v>
      </c>
      <c r="B1" s="598"/>
      <c r="C1" s="598"/>
      <c r="D1" s="598"/>
      <c r="E1" s="598"/>
      <c r="F1" s="598"/>
      <c r="G1" s="598"/>
      <c r="H1" s="598"/>
      <c r="I1" s="598"/>
      <c r="J1" s="598"/>
      <c r="K1" s="598"/>
    </row>
    <row r="2" spans="1:11" s="6" customFormat="1" ht="21.95" customHeight="1">
      <c r="A2" s="575">
        <v>2022</v>
      </c>
      <c r="B2" s="575"/>
      <c r="C2" s="575"/>
      <c r="D2" s="575"/>
      <c r="E2" s="575"/>
      <c r="F2" s="575"/>
      <c r="G2" s="575"/>
      <c r="H2" s="575"/>
      <c r="I2" s="575"/>
      <c r="J2" s="575"/>
      <c r="K2" s="575"/>
    </row>
    <row r="3" spans="1:11" ht="15.75">
      <c r="A3" s="599" t="s">
        <v>616</v>
      </c>
      <c r="B3" s="599"/>
      <c r="C3" s="599"/>
      <c r="D3" s="599"/>
      <c r="E3" s="599"/>
      <c r="F3" s="599"/>
      <c r="G3" s="599"/>
      <c r="H3" s="599"/>
      <c r="I3" s="599"/>
      <c r="J3" s="599"/>
      <c r="K3" s="599"/>
    </row>
    <row r="4" spans="1:11" ht="15.75">
      <c r="A4" s="577">
        <v>2022</v>
      </c>
      <c r="B4" s="577"/>
      <c r="C4" s="577"/>
      <c r="D4" s="577"/>
      <c r="E4" s="577"/>
      <c r="F4" s="577"/>
      <c r="G4" s="577"/>
      <c r="H4" s="577"/>
      <c r="I4" s="577"/>
      <c r="J4" s="577"/>
      <c r="K4" s="577"/>
    </row>
    <row r="5" spans="1:11" ht="15.75" customHeight="1">
      <c r="A5" s="26" t="s">
        <v>445</v>
      </c>
      <c r="B5" s="2"/>
      <c r="C5" s="2"/>
      <c r="D5" s="2"/>
      <c r="E5" s="2"/>
      <c r="F5" s="2"/>
      <c r="G5" s="2"/>
      <c r="H5" s="2"/>
      <c r="I5" s="2"/>
      <c r="J5" s="2"/>
      <c r="K5" s="31" t="s">
        <v>446</v>
      </c>
    </row>
    <row r="6" spans="1:11" s="53" customFormat="1" ht="15" customHeight="1" thickBot="1">
      <c r="A6" s="603" t="s">
        <v>617</v>
      </c>
      <c r="B6" s="608" t="s">
        <v>69</v>
      </c>
      <c r="C6" s="609"/>
      <c r="D6" s="610"/>
      <c r="E6" s="608" t="s">
        <v>70</v>
      </c>
      <c r="F6" s="609"/>
      <c r="G6" s="610"/>
      <c r="H6" s="608" t="s">
        <v>4</v>
      </c>
      <c r="I6" s="609"/>
      <c r="J6" s="610"/>
      <c r="K6" s="606" t="s">
        <v>618</v>
      </c>
    </row>
    <row r="7" spans="1:11" s="53" customFormat="1" ht="15" customHeight="1" thickTop="1">
      <c r="A7" s="604"/>
      <c r="B7" s="611" t="s">
        <v>531</v>
      </c>
      <c r="C7" s="612"/>
      <c r="D7" s="613"/>
      <c r="E7" s="611" t="s">
        <v>532</v>
      </c>
      <c r="F7" s="612"/>
      <c r="G7" s="613"/>
      <c r="H7" s="611" t="s">
        <v>6</v>
      </c>
      <c r="I7" s="612"/>
      <c r="J7" s="613"/>
      <c r="K7" s="582"/>
    </row>
    <row r="8" spans="1:11" s="53" customFormat="1" ht="15" customHeight="1" thickBot="1">
      <c r="A8" s="604"/>
      <c r="B8" s="384" t="s">
        <v>3</v>
      </c>
      <c r="C8" s="385" t="s">
        <v>117</v>
      </c>
      <c r="D8" s="386" t="s">
        <v>4</v>
      </c>
      <c r="E8" s="384" t="s">
        <v>3</v>
      </c>
      <c r="F8" s="385" t="s">
        <v>117</v>
      </c>
      <c r="G8" s="386" t="s">
        <v>4</v>
      </c>
      <c r="H8" s="384" t="s">
        <v>3</v>
      </c>
      <c r="I8" s="385" t="s">
        <v>117</v>
      </c>
      <c r="J8" s="386" t="s">
        <v>4</v>
      </c>
      <c r="K8" s="582"/>
    </row>
    <row r="9" spans="1:11" s="53" customFormat="1" ht="21.75" customHeight="1" thickTop="1">
      <c r="A9" s="605"/>
      <c r="B9" s="387" t="s">
        <v>533</v>
      </c>
      <c r="C9" s="388" t="s">
        <v>534</v>
      </c>
      <c r="D9" s="389" t="s">
        <v>6</v>
      </c>
      <c r="E9" s="387" t="s">
        <v>533</v>
      </c>
      <c r="F9" s="388" t="s">
        <v>534</v>
      </c>
      <c r="G9" s="389" t="s">
        <v>6</v>
      </c>
      <c r="H9" s="387" t="s">
        <v>533</v>
      </c>
      <c r="I9" s="388" t="s">
        <v>534</v>
      </c>
      <c r="J9" s="389" t="s">
        <v>6</v>
      </c>
      <c r="K9" s="607"/>
    </row>
    <row r="10" spans="1:11" ht="19.5" customHeight="1" thickBot="1">
      <c r="A10" s="184" t="s">
        <v>8</v>
      </c>
      <c r="B10" s="192">
        <v>30147</v>
      </c>
      <c r="C10" s="192">
        <v>44856</v>
      </c>
      <c r="D10" s="202">
        <f>B10+C10</f>
        <v>75003</v>
      </c>
      <c r="E10" s="192">
        <v>61705</v>
      </c>
      <c r="F10" s="192">
        <v>73056</v>
      </c>
      <c r="G10" s="202">
        <f>E10+F10</f>
        <v>134761</v>
      </c>
      <c r="H10" s="192">
        <f>B10+E10</f>
        <v>91852</v>
      </c>
      <c r="I10" s="192">
        <f>C10+F10</f>
        <v>117912</v>
      </c>
      <c r="J10" s="202">
        <f>H10+I10</f>
        <v>209764</v>
      </c>
      <c r="K10" s="193" t="s">
        <v>142</v>
      </c>
    </row>
    <row r="11" spans="1:11" ht="19.5" customHeight="1" thickTop="1" thickBot="1">
      <c r="A11" s="194" t="s">
        <v>192</v>
      </c>
      <c r="B11" s="195">
        <v>11978</v>
      </c>
      <c r="C11" s="195">
        <v>17709</v>
      </c>
      <c r="D11" s="203">
        <f t="shared" ref="D11:D42" si="0">B11+C11</f>
        <v>29687</v>
      </c>
      <c r="E11" s="195">
        <v>103206</v>
      </c>
      <c r="F11" s="195">
        <v>81466</v>
      </c>
      <c r="G11" s="203">
        <f t="shared" ref="G11:G41" si="1">E11+F11</f>
        <v>184672</v>
      </c>
      <c r="H11" s="195">
        <f t="shared" ref="H11:H18" si="2">B11+E11</f>
        <v>115184</v>
      </c>
      <c r="I11" s="195">
        <f t="shared" ref="I11:I18" si="3">C11+F11</f>
        <v>99175</v>
      </c>
      <c r="J11" s="203">
        <f t="shared" ref="J11:J42" si="4">H11+I11</f>
        <v>214359</v>
      </c>
      <c r="K11" s="196" t="s">
        <v>196</v>
      </c>
    </row>
    <row r="12" spans="1:11" ht="19.5" customHeight="1" thickTop="1" thickBot="1">
      <c r="A12" s="184" t="s">
        <v>9</v>
      </c>
      <c r="B12" s="192">
        <v>26362</v>
      </c>
      <c r="C12" s="192">
        <v>37078</v>
      </c>
      <c r="D12" s="202">
        <f t="shared" si="0"/>
        <v>63440</v>
      </c>
      <c r="E12" s="192">
        <v>77193</v>
      </c>
      <c r="F12" s="192">
        <v>75247</v>
      </c>
      <c r="G12" s="202">
        <f t="shared" si="1"/>
        <v>152440</v>
      </c>
      <c r="H12" s="192">
        <f t="shared" si="2"/>
        <v>103555</v>
      </c>
      <c r="I12" s="192">
        <f>C12+F12</f>
        <v>112325</v>
      </c>
      <c r="J12" s="202">
        <f t="shared" si="4"/>
        <v>215880</v>
      </c>
      <c r="K12" s="193" t="s">
        <v>10</v>
      </c>
    </row>
    <row r="13" spans="1:11" ht="19.5" customHeight="1" thickTop="1" thickBot="1">
      <c r="A13" s="194" t="s">
        <v>74</v>
      </c>
      <c r="B13" s="195">
        <v>57255</v>
      </c>
      <c r="C13" s="195">
        <v>71321</v>
      </c>
      <c r="D13" s="203">
        <f t="shared" si="0"/>
        <v>128576</v>
      </c>
      <c r="E13" s="195">
        <v>75080</v>
      </c>
      <c r="F13" s="195">
        <v>67183</v>
      </c>
      <c r="G13" s="203">
        <f t="shared" si="1"/>
        <v>142263</v>
      </c>
      <c r="H13" s="195">
        <f t="shared" si="2"/>
        <v>132335</v>
      </c>
      <c r="I13" s="195">
        <f t="shared" si="3"/>
        <v>138504</v>
      </c>
      <c r="J13" s="203">
        <f t="shared" si="4"/>
        <v>270839</v>
      </c>
      <c r="K13" s="196" t="s">
        <v>76</v>
      </c>
    </row>
    <row r="14" spans="1:11" ht="19.5" customHeight="1" thickTop="1" thickBot="1">
      <c r="A14" s="184" t="s">
        <v>175</v>
      </c>
      <c r="B14" s="192">
        <v>2015</v>
      </c>
      <c r="C14" s="192">
        <v>3736</v>
      </c>
      <c r="D14" s="202">
        <f t="shared" si="0"/>
        <v>5751</v>
      </c>
      <c r="E14" s="192">
        <v>47885</v>
      </c>
      <c r="F14" s="192">
        <v>52389</v>
      </c>
      <c r="G14" s="202">
        <f t="shared" si="1"/>
        <v>100274</v>
      </c>
      <c r="H14" s="192">
        <f t="shared" si="2"/>
        <v>49900</v>
      </c>
      <c r="I14" s="192">
        <f t="shared" si="3"/>
        <v>56125</v>
      </c>
      <c r="J14" s="202">
        <f t="shared" si="4"/>
        <v>106025</v>
      </c>
      <c r="K14" s="193" t="s">
        <v>77</v>
      </c>
    </row>
    <row r="15" spans="1:11" ht="19.5" customHeight="1" thickTop="1" thickBot="1">
      <c r="A15" s="194" t="s">
        <v>19</v>
      </c>
      <c r="B15" s="195">
        <v>24529</v>
      </c>
      <c r="C15" s="195">
        <v>44006</v>
      </c>
      <c r="D15" s="203">
        <f t="shared" si="0"/>
        <v>68535</v>
      </c>
      <c r="E15" s="195">
        <v>57515</v>
      </c>
      <c r="F15" s="195">
        <v>73269</v>
      </c>
      <c r="G15" s="203">
        <f t="shared" si="1"/>
        <v>130784</v>
      </c>
      <c r="H15" s="195">
        <f t="shared" si="2"/>
        <v>82044</v>
      </c>
      <c r="I15" s="195">
        <f t="shared" si="3"/>
        <v>117275</v>
      </c>
      <c r="J15" s="203">
        <f t="shared" si="4"/>
        <v>199319</v>
      </c>
      <c r="K15" s="196" t="s">
        <v>143</v>
      </c>
    </row>
    <row r="16" spans="1:11" ht="19.5" customHeight="1" thickTop="1" thickBot="1">
      <c r="A16" s="184" t="s">
        <v>82</v>
      </c>
      <c r="B16" s="192">
        <v>38228</v>
      </c>
      <c r="C16" s="192">
        <v>44931</v>
      </c>
      <c r="D16" s="202">
        <f t="shared" si="0"/>
        <v>83159</v>
      </c>
      <c r="E16" s="192">
        <v>108160</v>
      </c>
      <c r="F16" s="192">
        <v>114446</v>
      </c>
      <c r="G16" s="202">
        <f t="shared" si="1"/>
        <v>222606</v>
      </c>
      <c r="H16" s="192">
        <f t="shared" si="2"/>
        <v>146388</v>
      </c>
      <c r="I16" s="192">
        <f t="shared" si="3"/>
        <v>159377</v>
      </c>
      <c r="J16" s="202">
        <f t="shared" si="4"/>
        <v>305765</v>
      </c>
      <c r="K16" s="193" t="s">
        <v>144</v>
      </c>
    </row>
    <row r="17" spans="1:11" ht="19.5" customHeight="1" thickTop="1" thickBot="1">
      <c r="A17" s="194" t="s">
        <v>75</v>
      </c>
      <c r="B17" s="195">
        <v>42044</v>
      </c>
      <c r="C17" s="195">
        <v>60900</v>
      </c>
      <c r="D17" s="203">
        <f t="shared" si="0"/>
        <v>102944</v>
      </c>
      <c r="E17" s="195">
        <v>45675</v>
      </c>
      <c r="F17" s="195">
        <v>50014</v>
      </c>
      <c r="G17" s="203">
        <f t="shared" si="1"/>
        <v>95689</v>
      </c>
      <c r="H17" s="195">
        <f t="shared" si="2"/>
        <v>87719</v>
      </c>
      <c r="I17" s="195">
        <f t="shared" si="3"/>
        <v>110914</v>
      </c>
      <c r="J17" s="203">
        <f t="shared" si="4"/>
        <v>198633</v>
      </c>
      <c r="K17" s="196" t="s">
        <v>78</v>
      </c>
    </row>
    <row r="18" spans="1:11" ht="19.5" customHeight="1" thickTop="1" thickBot="1">
      <c r="A18" s="184" t="s">
        <v>16</v>
      </c>
      <c r="B18" s="192">
        <v>8896</v>
      </c>
      <c r="C18" s="192">
        <v>14025</v>
      </c>
      <c r="D18" s="202">
        <f t="shared" si="0"/>
        <v>22921</v>
      </c>
      <c r="E18" s="192">
        <v>72458</v>
      </c>
      <c r="F18" s="192">
        <v>96518</v>
      </c>
      <c r="G18" s="202">
        <f t="shared" si="1"/>
        <v>168976</v>
      </c>
      <c r="H18" s="192">
        <f t="shared" si="2"/>
        <v>81354</v>
      </c>
      <c r="I18" s="192">
        <f t="shared" si="3"/>
        <v>110543</v>
      </c>
      <c r="J18" s="202">
        <f t="shared" si="4"/>
        <v>191897</v>
      </c>
      <c r="K18" s="193" t="s">
        <v>79</v>
      </c>
    </row>
    <row r="19" spans="1:11" ht="19.5" customHeight="1" thickTop="1" thickBot="1">
      <c r="A19" s="194" t="s">
        <v>11</v>
      </c>
      <c r="B19" s="195">
        <v>18298</v>
      </c>
      <c r="C19" s="195">
        <v>33256</v>
      </c>
      <c r="D19" s="203">
        <f t="shared" si="0"/>
        <v>51554</v>
      </c>
      <c r="E19" s="195">
        <v>32597</v>
      </c>
      <c r="F19" s="195">
        <v>35295</v>
      </c>
      <c r="G19" s="203">
        <f t="shared" si="1"/>
        <v>67892</v>
      </c>
      <c r="H19" s="195">
        <f t="shared" ref="H19:H41" si="5">B19+E19</f>
        <v>50895</v>
      </c>
      <c r="I19" s="195">
        <f t="shared" ref="I19:I41" si="6">C19+F19</f>
        <v>68551</v>
      </c>
      <c r="J19" s="203">
        <f t="shared" si="4"/>
        <v>119446</v>
      </c>
      <c r="K19" s="196" t="s">
        <v>145</v>
      </c>
    </row>
    <row r="20" spans="1:11" ht="19.5" customHeight="1" thickTop="1" thickBot="1">
      <c r="A20" s="184" t="s">
        <v>20</v>
      </c>
      <c r="B20" s="192">
        <v>31525</v>
      </c>
      <c r="C20" s="192">
        <v>48026</v>
      </c>
      <c r="D20" s="202">
        <f t="shared" si="0"/>
        <v>79551</v>
      </c>
      <c r="E20" s="192">
        <v>71710</v>
      </c>
      <c r="F20" s="192">
        <v>88254</v>
      </c>
      <c r="G20" s="202">
        <f t="shared" si="1"/>
        <v>159964</v>
      </c>
      <c r="H20" s="192">
        <f t="shared" si="5"/>
        <v>103235</v>
      </c>
      <c r="I20" s="192">
        <f t="shared" si="6"/>
        <v>136280</v>
      </c>
      <c r="J20" s="202">
        <f t="shared" si="4"/>
        <v>239515</v>
      </c>
      <c r="K20" s="193" t="s">
        <v>163</v>
      </c>
    </row>
    <row r="21" spans="1:11" ht="19.5" customHeight="1" thickTop="1" thickBot="1">
      <c r="A21" s="197" t="s">
        <v>12</v>
      </c>
      <c r="B21" s="195">
        <v>41590</v>
      </c>
      <c r="C21" s="195">
        <v>33220</v>
      </c>
      <c r="D21" s="203">
        <f t="shared" si="0"/>
        <v>74810</v>
      </c>
      <c r="E21" s="195">
        <v>60279</v>
      </c>
      <c r="F21" s="195">
        <v>30266</v>
      </c>
      <c r="G21" s="203">
        <f t="shared" si="1"/>
        <v>90545</v>
      </c>
      <c r="H21" s="195">
        <f t="shared" si="5"/>
        <v>101869</v>
      </c>
      <c r="I21" s="195">
        <f t="shared" si="6"/>
        <v>63486</v>
      </c>
      <c r="J21" s="203">
        <f t="shared" si="4"/>
        <v>165355</v>
      </c>
      <c r="K21" s="199" t="s">
        <v>146</v>
      </c>
    </row>
    <row r="22" spans="1:11" ht="24" thickTop="1" thickBot="1">
      <c r="A22" s="429" t="s">
        <v>656</v>
      </c>
      <c r="B22" s="430">
        <v>27241</v>
      </c>
      <c r="C22" s="179">
        <v>24709</v>
      </c>
      <c r="D22" s="202">
        <f t="shared" ref="D22" si="7">B22+C22</f>
        <v>51950</v>
      </c>
      <c r="E22" s="179">
        <v>30038</v>
      </c>
      <c r="F22" s="179">
        <v>27157</v>
      </c>
      <c r="G22" s="391">
        <f>B22+E22</f>
        <v>57279</v>
      </c>
      <c r="H22" s="179">
        <f>B22+E22</f>
        <v>57279</v>
      </c>
      <c r="I22" s="179">
        <f>C22+F22</f>
        <v>51866</v>
      </c>
      <c r="J22" s="433">
        <f t="shared" ref="J22" si="8">H22+I22</f>
        <v>109145</v>
      </c>
      <c r="K22" s="434" t="s">
        <v>585</v>
      </c>
    </row>
    <row r="23" spans="1:11" ht="19.5" customHeight="1" thickTop="1" thickBot="1">
      <c r="A23" s="194" t="s">
        <v>193</v>
      </c>
      <c r="B23" s="195">
        <v>17126</v>
      </c>
      <c r="C23" s="195">
        <v>19543</v>
      </c>
      <c r="D23" s="203">
        <f t="shared" si="0"/>
        <v>36669</v>
      </c>
      <c r="E23" s="195">
        <v>80478</v>
      </c>
      <c r="F23" s="195">
        <v>101583</v>
      </c>
      <c r="G23" s="203">
        <f t="shared" si="1"/>
        <v>182061</v>
      </c>
      <c r="H23" s="195">
        <f t="shared" si="5"/>
        <v>97604</v>
      </c>
      <c r="I23" s="195">
        <f t="shared" si="6"/>
        <v>121126</v>
      </c>
      <c r="J23" s="203">
        <f t="shared" si="4"/>
        <v>218730</v>
      </c>
      <c r="K23" s="196" t="s">
        <v>197</v>
      </c>
    </row>
    <row r="24" spans="1:11" ht="19.5" customHeight="1" thickTop="1" thickBot="1">
      <c r="A24" s="431" t="s">
        <v>13</v>
      </c>
      <c r="B24" s="192">
        <v>55564</v>
      </c>
      <c r="C24" s="192">
        <v>71233</v>
      </c>
      <c r="D24" s="202">
        <f t="shared" si="0"/>
        <v>126797</v>
      </c>
      <c r="E24" s="192">
        <v>102871</v>
      </c>
      <c r="F24" s="192">
        <v>119417</v>
      </c>
      <c r="G24" s="202">
        <f t="shared" si="1"/>
        <v>222288</v>
      </c>
      <c r="H24" s="192">
        <f t="shared" si="5"/>
        <v>158435</v>
      </c>
      <c r="I24" s="192">
        <f t="shared" si="6"/>
        <v>190650</v>
      </c>
      <c r="J24" s="202">
        <f t="shared" si="4"/>
        <v>349085</v>
      </c>
      <c r="K24" s="432" t="s">
        <v>147</v>
      </c>
    </row>
    <row r="25" spans="1:11" ht="19.5" customHeight="1" thickTop="1" thickBot="1">
      <c r="A25" s="226" t="s">
        <v>14</v>
      </c>
      <c r="B25" s="195">
        <v>9932</v>
      </c>
      <c r="C25" s="195">
        <v>11708</v>
      </c>
      <c r="D25" s="203">
        <f t="shared" si="0"/>
        <v>21640</v>
      </c>
      <c r="E25" s="195">
        <v>37481</v>
      </c>
      <c r="F25" s="195">
        <v>15123</v>
      </c>
      <c r="G25" s="203">
        <f t="shared" si="1"/>
        <v>52604</v>
      </c>
      <c r="H25" s="195">
        <f t="shared" si="5"/>
        <v>47413</v>
      </c>
      <c r="I25" s="195">
        <f t="shared" si="6"/>
        <v>26831</v>
      </c>
      <c r="J25" s="203">
        <f t="shared" si="4"/>
        <v>74244</v>
      </c>
      <c r="K25" s="428" t="s">
        <v>148</v>
      </c>
    </row>
    <row r="26" spans="1:11" ht="19.5" customHeight="1" thickTop="1" thickBot="1">
      <c r="A26" s="431" t="s">
        <v>18</v>
      </c>
      <c r="B26" s="192">
        <v>694</v>
      </c>
      <c r="C26" s="192">
        <v>829</v>
      </c>
      <c r="D26" s="202">
        <f t="shared" si="0"/>
        <v>1523</v>
      </c>
      <c r="E26" s="192">
        <v>8332</v>
      </c>
      <c r="F26" s="192">
        <v>2217</v>
      </c>
      <c r="G26" s="202">
        <f t="shared" si="1"/>
        <v>10549</v>
      </c>
      <c r="H26" s="192">
        <f t="shared" si="5"/>
        <v>9026</v>
      </c>
      <c r="I26" s="192">
        <f t="shared" si="6"/>
        <v>3046</v>
      </c>
      <c r="J26" s="202">
        <f t="shared" si="4"/>
        <v>12072</v>
      </c>
      <c r="K26" s="432" t="s">
        <v>149</v>
      </c>
    </row>
    <row r="27" spans="1:11" ht="19.5" customHeight="1" thickTop="1" thickBot="1">
      <c r="A27" s="226" t="s">
        <v>611</v>
      </c>
      <c r="B27" s="195">
        <v>3776</v>
      </c>
      <c r="C27" s="195">
        <v>3916</v>
      </c>
      <c r="D27" s="203">
        <f t="shared" si="0"/>
        <v>7692</v>
      </c>
      <c r="E27" s="195">
        <v>4965</v>
      </c>
      <c r="F27" s="195">
        <v>1868</v>
      </c>
      <c r="G27" s="203">
        <f t="shared" si="1"/>
        <v>6833</v>
      </c>
      <c r="H27" s="195">
        <f t="shared" si="5"/>
        <v>8741</v>
      </c>
      <c r="I27" s="195">
        <f t="shared" si="6"/>
        <v>5784</v>
      </c>
      <c r="J27" s="203">
        <f t="shared" si="4"/>
        <v>14525</v>
      </c>
      <c r="K27" s="428" t="s">
        <v>424</v>
      </c>
    </row>
    <row r="28" spans="1:11" ht="19.5" customHeight="1" thickTop="1" thickBot="1">
      <c r="A28" s="431" t="s">
        <v>17</v>
      </c>
      <c r="B28" s="192">
        <v>1731</v>
      </c>
      <c r="C28" s="192">
        <v>2446</v>
      </c>
      <c r="D28" s="202">
        <f t="shared" si="0"/>
        <v>4177</v>
      </c>
      <c r="E28" s="192">
        <v>5422</v>
      </c>
      <c r="F28" s="192">
        <v>1846</v>
      </c>
      <c r="G28" s="202">
        <f t="shared" si="1"/>
        <v>7268</v>
      </c>
      <c r="H28" s="192">
        <f t="shared" si="5"/>
        <v>7153</v>
      </c>
      <c r="I28" s="192">
        <f t="shared" si="6"/>
        <v>4292</v>
      </c>
      <c r="J28" s="202">
        <f t="shared" si="4"/>
        <v>11445</v>
      </c>
      <c r="K28" s="432" t="s">
        <v>150</v>
      </c>
    </row>
    <row r="29" spans="1:11" ht="19.5" customHeight="1" thickTop="1" thickBot="1">
      <c r="A29" s="226" t="s">
        <v>15</v>
      </c>
      <c r="B29" s="195">
        <v>2482</v>
      </c>
      <c r="C29" s="195">
        <v>1745</v>
      </c>
      <c r="D29" s="203">
        <f t="shared" si="0"/>
        <v>4227</v>
      </c>
      <c r="E29" s="195">
        <v>9344</v>
      </c>
      <c r="F29" s="195">
        <v>3500</v>
      </c>
      <c r="G29" s="203">
        <f t="shared" si="1"/>
        <v>12844</v>
      </c>
      <c r="H29" s="195">
        <f t="shared" si="5"/>
        <v>11826</v>
      </c>
      <c r="I29" s="195">
        <f t="shared" si="6"/>
        <v>5245</v>
      </c>
      <c r="J29" s="203">
        <f t="shared" si="4"/>
        <v>17071</v>
      </c>
      <c r="K29" s="428" t="s">
        <v>151</v>
      </c>
    </row>
    <row r="30" spans="1:11" ht="19.5" customHeight="1" thickTop="1" thickBot="1">
      <c r="A30" s="190" t="s">
        <v>127</v>
      </c>
      <c r="B30" s="444">
        <v>7409</v>
      </c>
      <c r="C30" s="444">
        <v>11892</v>
      </c>
      <c r="D30" s="445">
        <f t="shared" si="0"/>
        <v>19301</v>
      </c>
      <c r="E30" s="444">
        <v>34018</v>
      </c>
      <c r="F30" s="444">
        <v>40588</v>
      </c>
      <c r="G30" s="445">
        <f t="shared" si="1"/>
        <v>74606</v>
      </c>
      <c r="H30" s="444">
        <f t="shared" si="5"/>
        <v>41427</v>
      </c>
      <c r="I30" s="444">
        <f t="shared" si="6"/>
        <v>52480</v>
      </c>
      <c r="J30" s="445">
        <f t="shared" si="4"/>
        <v>93907</v>
      </c>
      <c r="K30" s="446" t="s">
        <v>135</v>
      </c>
    </row>
    <row r="31" spans="1:11" ht="19.5" customHeight="1" thickTop="1">
      <c r="A31" s="287" t="s">
        <v>176</v>
      </c>
      <c r="B31" s="275">
        <v>38878</v>
      </c>
      <c r="C31" s="275">
        <v>42270</v>
      </c>
      <c r="D31" s="207">
        <f t="shared" si="0"/>
        <v>81148</v>
      </c>
      <c r="E31" s="275">
        <v>35871</v>
      </c>
      <c r="F31" s="275">
        <v>46015</v>
      </c>
      <c r="G31" s="207">
        <f t="shared" si="1"/>
        <v>81886</v>
      </c>
      <c r="H31" s="275">
        <f t="shared" si="5"/>
        <v>74749</v>
      </c>
      <c r="I31" s="275">
        <f t="shared" si="6"/>
        <v>88285</v>
      </c>
      <c r="J31" s="207">
        <f t="shared" si="4"/>
        <v>163034</v>
      </c>
      <c r="K31" s="288" t="s">
        <v>136</v>
      </c>
    </row>
    <row r="32" spans="1:11" ht="19.5" customHeight="1" thickBot="1">
      <c r="A32" s="431" t="s">
        <v>194</v>
      </c>
      <c r="B32" s="192">
        <v>71860</v>
      </c>
      <c r="C32" s="192">
        <v>113670</v>
      </c>
      <c r="D32" s="202">
        <f t="shared" si="0"/>
        <v>185530</v>
      </c>
      <c r="E32" s="192">
        <v>45991</v>
      </c>
      <c r="F32" s="192">
        <v>55450</v>
      </c>
      <c r="G32" s="202">
        <f t="shared" si="1"/>
        <v>101441</v>
      </c>
      <c r="H32" s="192">
        <f t="shared" si="5"/>
        <v>117851</v>
      </c>
      <c r="I32" s="192">
        <f t="shared" si="6"/>
        <v>169120</v>
      </c>
      <c r="J32" s="202">
        <f t="shared" si="4"/>
        <v>286971</v>
      </c>
      <c r="K32" s="432" t="s">
        <v>198</v>
      </c>
    </row>
    <row r="33" spans="1:12" ht="19.5" customHeight="1" thickTop="1" thickBot="1">
      <c r="A33" s="226" t="s">
        <v>612</v>
      </c>
      <c r="B33" s="195">
        <v>88403</v>
      </c>
      <c r="C33" s="195">
        <v>115848</v>
      </c>
      <c r="D33" s="203">
        <f t="shared" si="0"/>
        <v>204251</v>
      </c>
      <c r="E33" s="195">
        <v>38907</v>
      </c>
      <c r="F33" s="195">
        <v>42442</v>
      </c>
      <c r="G33" s="203">
        <f t="shared" si="1"/>
        <v>81349</v>
      </c>
      <c r="H33" s="195">
        <f t="shared" si="5"/>
        <v>127310</v>
      </c>
      <c r="I33" s="195">
        <f t="shared" si="6"/>
        <v>158290</v>
      </c>
      <c r="J33" s="203">
        <f t="shared" si="4"/>
        <v>285600</v>
      </c>
      <c r="K33" s="428" t="s">
        <v>500</v>
      </c>
    </row>
    <row r="34" spans="1:12" ht="19.5" customHeight="1" thickTop="1" thickBot="1">
      <c r="A34" s="431" t="s">
        <v>613</v>
      </c>
      <c r="B34" s="192">
        <v>13347</v>
      </c>
      <c r="C34" s="192">
        <v>20816</v>
      </c>
      <c r="D34" s="202">
        <f t="shared" si="0"/>
        <v>34163</v>
      </c>
      <c r="E34" s="192">
        <v>57831</v>
      </c>
      <c r="F34" s="192">
        <v>82816</v>
      </c>
      <c r="G34" s="202">
        <f t="shared" si="1"/>
        <v>140647</v>
      </c>
      <c r="H34" s="192">
        <f t="shared" si="5"/>
        <v>71178</v>
      </c>
      <c r="I34" s="192">
        <f t="shared" si="6"/>
        <v>103632</v>
      </c>
      <c r="J34" s="202">
        <f t="shared" si="4"/>
        <v>174810</v>
      </c>
      <c r="K34" s="432" t="s">
        <v>501</v>
      </c>
    </row>
    <row r="35" spans="1:12" ht="19.5" customHeight="1" thickTop="1" thickBot="1">
      <c r="A35" s="226" t="s">
        <v>507</v>
      </c>
      <c r="B35" s="195">
        <v>10544</v>
      </c>
      <c r="C35" s="195">
        <v>18181</v>
      </c>
      <c r="D35" s="203">
        <f t="shared" si="0"/>
        <v>28725</v>
      </c>
      <c r="E35" s="195">
        <v>75360</v>
      </c>
      <c r="F35" s="195">
        <v>96798</v>
      </c>
      <c r="G35" s="203">
        <f t="shared" si="1"/>
        <v>172158</v>
      </c>
      <c r="H35" s="195">
        <f t="shared" si="5"/>
        <v>85904</v>
      </c>
      <c r="I35" s="195">
        <f t="shared" si="6"/>
        <v>114979</v>
      </c>
      <c r="J35" s="203">
        <f t="shared" si="4"/>
        <v>200883</v>
      </c>
      <c r="K35" s="428" t="s">
        <v>506</v>
      </c>
    </row>
    <row r="36" spans="1:12" ht="19.5" customHeight="1" thickTop="1" thickBot="1">
      <c r="A36" s="200" t="s">
        <v>614</v>
      </c>
      <c r="B36" s="179">
        <v>29893</v>
      </c>
      <c r="C36" s="179">
        <v>45472</v>
      </c>
      <c r="D36" s="202">
        <f t="shared" si="0"/>
        <v>75365</v>
      </c>
      <c r="E36" s="179">
        <v>58163</v>
      </c>
      <c r="F36" s="179">
        <v>74732</v>
      </c>
      <c r="G36" s="391">
        <f t="shared" si="1"/>
        <v>132895</v>
      </c>
      <c r="H36" s="179">
        <f t="shared" si="5"/>
        <v>88056</v>
      </c>
      <c r="I36" s="179">
        <f t="shared" si="6"/>
        <v>120204</v>
      </c>
      <c r="J36" s="391">
        <f t="shared" si="4"/>
        <v>208260</v>
      </c>
      <c r="K36" s="201" t="s">
        <v>502</v>
      </c>
    </row>
    <row r="37" spans="1:12" ht="19.5" customHeight="1" thickTop="1" thickBot="1">
      <c r="A37" s="197" t="s">
        <v>195</v>
      </c>
      <c r="B37" s="198">
        <v>22901</v>
      </c>
      <c r="C37" s="198">
        <v>37214</v>
      </c>
      <c r="D37" s="203">
        <f t="shared" si="0"/>
        <v>60115</v>
      </c>
      <c r="E37" s="198">
        <v>67338</v>
      </c>
      <c r="F37" s="198">
        <v>71895</v>
      </c>
      <c r="G37" s="390">
        <f t="shared" si="1"/>
        <v>139233</v>
      </c>
      <c r="H37" s="198">
        <f t="shared" si="5"/>
        <v>90239</v>
      </c>
      <c r="I37" s="198">
        <f t="shared" si="6"/>
        <v>109109</v>
      </c>
      <c r="J37" s="390">
        <f t="shared" si="4"/>
        <v>199348</v>
      </c>
      <c r="K37" s="199" t="s">
        <v>351</v>
      </c>
    </row>
    <row r="38" spans="1:12" ht="19.5" customHeight="1" thickTop="1" thickBot="1">
      <c r="A38" s="200" t="s">
        <v>662</v>
      </c>
      <c r="B38" s="179">
        <v>631</v>
      </c>
      <c r="C38" s="179">
        <v>1007</v>
      </c>
      <c r="D38" s="202">
        <f t="shared" si="0"/>
        <v>1638</v>
      </c>
      <c r="E38" s="179">
        <v>293</v>
      </c>
      <c r="F38" s="179">
        <v>389</v>
      </c>
      <c r="G38" s="391">
        <f t="shared" si="1"/>
        <v>682</v>
      </c>
      <c r="H38" s="179">
        <f t="shared" si="5"/>
        <v>924</v>
      </c>
      <c r="I38" s="179">
        <f t="shared" si="6"/>
        <v>1396</v>
      </c>
      <c r="J38" s="391">
        <f t="shared" si="4"/>
        <v>2320</v>
      </c>
      <c r="K38" s="201" t="s">
        <v>663</v>
      </c>
    </row>
    <row r="39" spans="1:12" ht="19.5" customHeight="1" thickTop="1" thickBot="1">
      <c r="A39" s="197" t="s">
        <v>666</v>
      </c>
      <c r="B39" s="198">
        <v>2447</v>
      </c>
      <c r="C39" s="198">
        <v>3562</v>
      </c>
      <c r="D39" s="203">
        <f t="shared" si="0"/>
        <v>6009</v>
      </c>
      <c r="E39" s="198">
        <v>700</v>
      </c>
      <c r="F39" s="198">
        <v>1029</v>
      </c>
      <c r="G39" s="390">
        <f t="shared" si="1"/>
        <v>1729</v>
      </c>
      <c r="H39" s="198">
        <f t="shared" si="5"/>
        <v>3147</v>
      </c>
      <c r="I39" s="198">
        <f t="shared" si="6"/>
        <v>4591</v>
      </c>
      <c r="J39" s="390">
        <f t="shared" si="4"/>
        <v>7738</v>
      </c>
      <c r="K39" s="199" t="s">
        <v>664</v>
      </c>
    </row>
    <row r="40" spans="1:12" ht="19.5" customHeight="1" thickTop="1" thickBot="1">
      <c r="A40" s="200" t="s">
        <v>609</v>
      </c>
      <c r="B40" s="179">
        <v>153</v>
      </c>
      <c r="C40" s="179">
        <v>846</v>
      </c>
      <c r="D40" s="202">
        <f t="shared" si="0"/>
        <v>999</v>
      </c>
      <c r="E40" s="179">
        <v>1614</v>
      </c>
      <c r="F40" s="179">
        <v>1426</v>
      </c>
      <c r="G40" s="391">
        <f t="shared" si="1"/>
        <v>3040</v>
      </c>
      <c r="H40" s="179">
        <f t="shared" si="5"/>
        <v>1767</v>
      </c>
      <c r="I40" s="179">
        <f t="shared" si="6"/>
        <v>2272</v>
      </c>
      <c r="J40" s="391">
        <f t="shared" si="4"/>
        <v>4039</v>
      </c>
      <c r="K40" s="201" t="s">
        <v>610</v>
      </c>
      <c r="L40" s="154"/>
    </row>
    <row r="41" spans="1:12" ht="23.25" customHeight="1" thickTop="1" thickBot="1">
      <c r="A41" s="197" t="s">
        <v>667</v>
      </c>
      <c r="B41" s="198">
        <v>13343</v>
      </c>
      <c r="C41" s="198">
        <v>38759</v>
      </c>
      <c r="D41" s="390">
        <f t="shared" si="0"/>
        <v>52102</v>
      </c>
      <c r="E41" s="198">
        <v>21050</v>
      </c>
      <c r="F41" s="198">
        <v>31179</v>
      </c>
      <c r="G41" s="390">
        <f t="shared" si="1"/>
        <v>52229</v>
      </c>
      <c r="H41" s="198">
        <f t="shared" si="5"/>
        <v>34393</v>
      </c>
      <c r="I41" s="198">
        <f t="shared" si="6"/>
        <v>69938</v>
      </c>
      <c r="J41" s="390">
        <f t="shared" si="4"/>
        <v>104331</v>
      </c>
      <c r="K41" s="199" t="s">
        <v>665</v>
      </c>
      <c r="L41" s="154"/>
    </row>
    <row r="42" spans="1:12" ht="20.25" customHeight="1" thickTop="1">
      <c r="A42" s="200" t="s">
        <v>654</v>
      </c>
      <c r="B42" s="179">
        <v>16028</v>
      </c>
      <c r="C42" s="179">
        <v>24011</v>
      </c>
      <c r="D42" s="206">
        <f t="shared" si="0"/>
        <v>40039</v>
      </c>
      <c r="E42" s="179">
        <v>3782</v>
      </c>
      <c r="F42" s="179">
        <v>5846</v>
      </c>
      <c r="G42" s="391">
        <f>B42+E42</f>
        <v>19810</v>
      </c>
      <c r="H42" s="179">
        <f>B42+E42</f>
        <v>19810</v>
      </c>
      <c r="I42" s="179">
        <f>C42+F42</f>
        <v>29857</v>
      </c>
      <c r="J42" s="391">
        <f t="shared" si="4"/>
        <v>49667</v>
      </c>
      <c r="K42" s="201" t="s">
        <v>655</v>
      </c>
    </row>
    <row r="43" spans="1:12" ht="21.75" customHeight="1">
      <c r="A43" s="442" t="s">
        <v>4</v>
      </c>
      <c r="B43" s="461">
        <f>SUM(B10:B42)</f>
        <v>767250</v>
      </c>
      <c r="C43" s="461">
        <f t="shared" ref="C43:J43" si="9">SUM(C10:C42)</f>
        <v>1062741</v>
      </c>
      <c r="D43" s="461">
        <f t="shared" si="9"/>
        <v>1829991</v>
      </c>
      <c r="E43" s="461">
        <f t="shared" si="9"/>
        <v>1533312</v>
      </c>
      <c r="F43" s="461">
        <f t="shared" si="9"/>
        <v>1660719</v>
      </c>
      <c r="G43" s="461">
        <f t="shared" si="9"/>
        <v>3204297</v>
      </c>
      <c r="H43" s="461">
        <f t="shared" si="9"/>
        <v>2300562</v>
      </c>
      <c r="I43" s="461">
        <f t="shared" si="9"/>
        <v>2723460</v>
      </c>
      <c r="J43" s="461">
        <f t="shared" si="9"/>
        <v>5024022</v>
      </c>
      <c r="K43" s="443" t="s">
        <v>5</v>
      </c>
    </row>
  </sheetData>
  <mergeCells count="12">
    <mergeCell ref="A1:K1"/>
    <mergeCell ref="A2:K2"/>
    <mergeCell ref="A3:K3"/>
    <mergeCell ref="A4:K4"/>
    <mergeCell ref="A6:A9"/>
    <mergeCell ref="K6:K9"/>
    <mergeCell ref="B6:D6"/>
    <mergeCell ref="B7:D7"/>
    <mergeCell ref="E6:G6"/>
    <mergeCell ref="H6:J6"/>
    <mergeCell ref="E7:G7"/>
    <mergeCell ref="H7:J7"/>
  </mergeCells>
  <printOptions horizontalCentered="1" verticalCentered="1"/>
  <pageMargins left="0" right="0" top="0" bottom="0" header="0" footer="0"/>
  <pageSetup paperSize="9" scale="98" orientation="landscape" r:id="rId1"/>
  <headerFooter alignWithMargins="0">
    <oddFooter>&amp;L_x000D_&amp;1#&amp;"Aptos"&amp;10&amp;K0000FF Classification: C1 Internal - تصنيف الوثيقة داخلي</oddFooter>
  </headerFooter>
  <rowBreaks count="1" manualBreakCount="1">
    <brk id="3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41"/>
  <sheetViews>
    <sheetView showGridLines="0" rightToLeft="1" view="pageBreakPreview" topLeftCell="A4" zoomScaleNormal="100" zoomScaleSheetLayoutView="100" workbookViewId="0">
      <selection activeCell="J4" sqref="J1:W1048576"/>
    </sheetView>
  </sheetViews>
  <sheetFormatPr defaultRowHeight="12.75"/>
  <cols>
    <col min="1" max="1" width="3.85546875" style="508" customWidth="1"/>
    <col min="2" max="2" width="21.5703125" style="508" customWidth="1"/>
    <col min="3" max="7" width="8.42578125" style="100" customWidth="1"/>
    <col min="8" max="8" width="28.28515625" style="506" customWidth="1"/>
    <col min="9" max="9" width="3.42578125" style="502" customWidth="1"/>
    <col min="10" max="215" width="9.140625" style="20"/>
    <col min="216" max="216" width="3.140625" style="20" customWidth="1"/>
    <col min="217" max="217" width="35.7109375" style="20" customWidth="1"/>
    <col min="218" max="222" width="5.85546875" style="20" customWidth="1"/>
    <col min="223" max="223" width="35.7109375" style="20" customWidth="1"/>
    <col min="224" max="224" width="2.5703125" style="20" customWidth="1"/>
    <col min="225" max="471" width="9.140625" style="20"/>
    <col min="472" max="472" width="3.140625" style="20" customWidth="1"/>
    <col min="473" max="473" width="35.7109375" style="20" customWidth="1"/>
    <col min="474" max="478" width="5.85546875" style="20" customWidth="1"/>
    <col min="479" max="479" width="35.7109375" style="20" customWidth="1"/>
    <col min="480" max="480" width="2.5703125" style="20" customWidth="1"/>
    <col min="481" max="727" width="9.140625" style="20"/>
    <col min="728" max="728" width="3.140625" style="20" customWidth="1"/>
    <col min="729" max="729" width="35.7109375" style="20" customWidth="1"/>
    <col min="730" max="734" width="5.85546875" style="20" customWidth="1"/>
    <col min="735" max="735" width="35.7109375" style="20" customWidth="1"/>
    <col min="736" max="736" width="2.5703125" style="20" customWidth="1"/>
    <col min="737" max="983" width="9.140625" style="20"/>
    <col min="984" max="984" width="3.140625" style="20" customWidth="1"/>
    <col min="985" max="985" width="35.7109375" style="20" customWidth="1"/>
    <col min="986" max="990" width="5.85546875" style="20" customWidth="1"/>
    <col min="991" max="991" width="35.7109375" style="20" customWidth="1"/>
    <col min="992" max="992" width="2.5703125" style="20" customWidth="1"/>
    <col min="993" max="1239" width="9.140625" style="20"/>
    <col min="1240" max="1240" width="3.140625" style="20" customWidth="1"/>
    <col min="1241" max="1241" width="35.7109375" style="20" customWidth="1"/>
    <col min="1242" max="1246" width="5.85546875" style="20" customWidth="1"/>
    <col min="1247" max="1247" width="35.7109375" style="20" customWidth="1"/>
    <col min="1248" max="1248" width="2.5703125" style="20" customWidth="1"/>
    <col min="1249" max="1495" width="9.140625" style="20"/>
    <col min="1496" max="1496" width="3.140625" style="20" customWidth="1"/>
    <col min="1497" max="1497" width="35.7109375" style="20" customWidth="1"/>
    <col min="1498" max="1502" width="5.85546875" style="20" customWidth="1"/>
    <col min="1503" max="1503" width="35.7109375" style="20" customWidth="1"/>
    <col min="1504" max="1504" width="2.5703125" style="20" customWidth="1"/>
    <col min="1505" max="1751" width="9.140625" style="20"/>
    <col min="1752" max="1752" width="3.140625" style="20" customWidth="1"/>
    <col min="1753" max="1753" width="35.7109375" style="20" customWidth="1"/>
    <col min="1754" max="1758" width="5.85546875" style="20" customWidth="1"/>
    <col min="1759" max="1759" width="35.7109375" style="20" customWidth="1"/>
    <col min="1760" max="1760" width="2.5703125" style="20" customWidth="1"/>
    <col min="1761" max="2007" width="9.140625" style="20"/>
    <col min="2008" max="2008" width="3.140625" style="20" customWidth="1"/>
    <col min="2009" max="2009" width="35.7109375" style="20" customWidth="1"/>
    <col min="2010" max="2014" width="5.85546875" style="20" customWidth="1"/>
    <col min="2015" max="2015" width="35.7109375" style="20" customWidth="1"/>
    <col min="2016" max="2016" width="2.5703125" style="20" customWidth="1"/>
    <col min="2017" max="2263" width="9.140625" style="20"/>
    <col min="2264" max="2264" width="3.140625" style="20" customWidth="1"/>
    <col min="2265" max="2265" width="35.7109375" style="20" customWidth="1"/>
    <col min="2266" max="2270" width="5.85546875" style="20" customWidth="1"/>
    <col min="2271" max="2271" width="35.7109375" style="20" customWidth="1"/>
    <col min="2272" max="2272" width="2.5703125" style="20" customWidth="1"/>
    <col min="2273" max="2519" width="9.140625" style="20"/>
    <col min="2520" max="2520" width="3.140625" style="20" customWidth="1"/>
    <col min="2521" max="2521" width="35.7109375" style="20" customWidth="1"/>
    <col min="2522" max="2526" width="5.85546875" style="20" customWidth="1"/>
    <col min="2527" max="2527" width="35.7109375" style="20" customWidth="1"/>
    <col min="2528" max="2528" width="2.5703125" style="20" customWidth="1"/>
    <col min="2529" max="2775" width="9.140625" style="20"/>
    <col min="2776" max="2776" width="3.140625" style="20" customWidth="1"/>
    <col min="2777" max="2777" width="35.7109375" style="20" customWidth="1"/>
    <col min="2778" max="2782" width="5.85546875" style="20" customWidth="1"/>
    <col min="2783" max="2783" width="35.7109375" style="20" customWidth="1"/>
    <col min="2784" max="2784" width="2.5703125" style="20" customWidth="1"/>
    <col min="2785" max="3031" width="9.140625" style="20"/>
    <col min="3032" max="3032" width="3.140625" style="20" customWidth="1"/>
    <col min="3033" max="3033" width="35.7109375" style="20" customWidth="1"/>
    <col min="3034" max="3038" width="5.85546875" style="20" customWidth="1"/>
    <col min="3039" max="3039" width="35.7109375" style="20" customWidth="1"/>
    <col min="3040" max="3040" width="2.5703125" style="20" customWidth="1"/>
    <col min="3041" max="3287" width="9.140625" style="20"/>
    <col min="3288" max="3288" width="3.140625" style="20" customWidth="1"/>
    <col min="3289" max="3289" width="35.7109375" style="20" customWidth="1"/>
    <col min="3290" max="3294" width="5.85546875" style="20" customWidth="1"/>
    <col min="3295" max="3295" width="35.7109375" style="20" customWidth="1"/>
    <col min="3296" max="3296" width="2.5703125" style="20" customWidth="1"/>
    <col min="3297" max="3543" width="9.140625" style="20"/>
    <col min="3544" max="3544" width="3.140625" style="20" customWidth="1"/>
    <col min="3545" max="3545" width="35.7109375" style="20" customWidth="1"/>
    <col min="3546" max="3550" width="5.85546875" style="20" customWidth="1"/>
    <col min="3551" max="3551" width="35.7109375" style="20" customWidth="1"/>
    <col min="3552" max="3552" width="2.5703125" style="20" customWidth="1"/>
    <col min="3553" max="3799" width="9.140625" style="20"/>
    <col min="3800" max="3800" width="3.140625" style="20" customWidth="1"/>
    <col min="3801" max="3801" width="35.7109375" style="20" customWidth="1"/>
    <col min="3802" max="3806" width="5.85546875" style="20" customWidth="1"/>
    <col min="3807" max="3807" width="35.7109375" style="20" customWidth="1"/>
    <col min="3808" max="3808" width="2.5703125" style="20" customWidth="1"/>
    <col min="3809" max="4055" width="9.140625" style="20"/>
    <col min="4056" max="4056" width="3.140625" style="20" customWidth="1"/>
    <col min="4057" max="4057" width="35.7109375" style="20" customWidth="1"/>
    <col min="4058" max="4062" width="5.85546875" style="20" customWidth="1"/>
    <col min="4063" max="4063" width="35.7109375" style="20" customWidth="1"/>
    <col min="4064" max="4064" width="2.5703125" style="20" customWidth="1"/>
    <col min="4065" max="4311" width="9.140625" style="20"/>
    <col min="4312" max="4312" width="3.140625" style="20" customWidth="1"/>
    <col min="4313" max="4313" width="35.7109375" style="20" customWidth="1"/>
    <col min="4314" max="4318" width="5.85546875" style="20" customWidth="1"/>
    <col min="4319" max="4319" width="35.7109375" style="20" customWidth="1"/>
    <col min="4320" max="4320" width="2.5703125" style="20" customWidth="1"/>
    <col min="4321" max="4567" width="9.140625" style="20"/>
    <col min="4568" max="4568" width="3.140625" style="20" customWidth="1"/>
    <col min="4569" max="4569" width="35.7109375" style="20" customWidth="1"/>
    <col min="4570" max="4574" width="5.85546875" style="20" customWidth="1"/>
    <col min="4575" max="4575" width="35.7109375" style="20" customWidth="1"/>
    <col min="4576" max="4576" width="2.5703125" style="20" customWidth="1"/>
    <col min="4577" max="4823" width="9.140625" style="20"/>
    <col min="4824" max="4824" width="3.140625" style="20" customWidth="1"/>
    <col min="4825" max="4825" width="35.7109375" style="20" customWidth="1"/>
    <col min="4826" max="4830" width="5.85546875" style="20" customWidth="1"/>
    <col min="4831" max="4831" width="35.7109375" style="20" customWidth="1"/>
    <col min="4832" max="4832" width="2.5703125" style="20" customWidth="1"/>
    <col min="4833" max="5079" width="9.140625" style="20"/>
    <col min="5080" max="5080" width="3.140625" style="20" customWidth="1"/>
    <col min="5081" max="5081" width="35.7109375" style="20" customWidth="1"/>
    <col min="5082" max="5086" width="5.85546875" style="20" customWidth="1"/>
    <col min="5087" max="5087" width="35.7109375" style="20" customWidth="1"/>
    <col min="5088" max="5088" width="2.5703125" style="20" customWidth="1"/>
    <col min="5089" max="5335" width="9.140625" style="20"/>
    <col min="5336" max="5336" width="3.140625" style="20" customWidth="1"/>
    <col min="5337" max="5337" width="35.7109375" style="20" customWidth="1"/>
    <col min="5338" max="5342" width="5.85546875" style="20" customWidth="1"/>
    <col min="5343" max="5343" width="35.7109375" style="20" customWidth="1"/>
    <col min="5344" max="5344" width="2.5703125" style="20" customWidth="1"/>
    <col min="5345" max="5591" width="9.140625" style="20"/>
    <col min="5592" max="5592" width="3.140625" style="20" customWidth="1"/>
    <col min="5593" max="5593" width="35.7109375" style="20" customWidth="1"/>
    <col min="5594" max="5598" width="5.85546875" style="20" customWidth="1"/>
    <col min="5599" max="5599" width="35.7109375" style="20" customWidth="1"/>
    <col min="5600" max="5600" width="2.5703125" style="20" customWidth="1"/>
    <col min="5601" max="5847" width="9.140625" style="20"/>
    <col min="5848" max="5848" width="3.140625" style="20" customWidth="1"/>
    <col min="5849" max="5849" width="35.7109375" style="20" customWidth="1"/>
    <col min="5850" max="5854" width="5.85546875" style="20" customWidth="1"/>
    <col min="5855" max="5855" width="35.7109375" style="20" customWidth="1"/>
    <col min="5856" max="5856" width="2.5703125" style="20" customWidth="1"/>
    <col min="5857" max="6103" width="9.140625" style="20"/>
    <col min="6104" max="6104" width="3.140625" style="20" customWidth="1"/>
    <col min="6105" max="6105" width="35.7109375" style="20" customWidth="1"/>
    <col min="6106" max="6110" width="5.85546875" style="20" customWidth="1"/>
    <col min="6111" max="6111" width="35.7109375" style="20" customWidth="1"/>
    <col min="6112" max="6112" width="2.5703125" style="20" customWidth="1"/>
    <col min="6113" max="6359" width="9.140625" style="20"/>
    <col min="6360" max="6360" width="3.140625" style="20" customWidth="1"/>
    <col min="6361" max="6361" width="35.7109375" style="20" customWidth="1"/>
    <col min="6362" max="6366" width="5.85546875" style="20" customWidth="1"/>
    <col min="6367" max="6367" width="35.7109375" style="20" customWidth="1"/>
    <col min="6368" max="6368" width="2.5703125" style="20" customWidth="1"/>
    <col min="6369" max="6615" width="9.140625" style="20"/>
    <col min="6616" max="6616" width="3.140625" style="20" customWidth="1"/>
    <col min="6617" max="6617" width="35.7109375" style="20" customWidth="1"/>
    <col min="6618" max="6622" width="5.85546875" style="20" customWidth="1"/>
    <col min="6623" max="6623" width="35.7109375" style="20" customWidth="1"/>
    <col min="6624" max="6624" width="2.5703125" style="20" customWidth="1"/>
    <col min="6625" max="6871" width="9.140625" style="20"/>
    <col min="6872" max="6872" width="3.140625" style="20" customWidth="1"/>
    <col min="6873" max="6873" width="35.7109375" style="20" customWidth="1"/>
    <col min="6874" max="6878" width="5.85546875" style="20" customWidth="1"/>
    <col min="6879" max="6879" width="35.7109375" style="20" customWidth="1"/>
    <col min="6880" max="6880" width="2.5703125" style="20" customWidth="1"/>
    <col min="6881" max="7127" width="9.140625" style="20"/>
    <col min="7128" max="7128" width="3.140625" style="20" customWidth="1"/>
    <col min="7129" max="7129" width="35.7109375" style="20" customWidth="1"/>
    <col min="7130" max="7134" width="5.85546875" style="20" customWidth="1"/>
    <col min="7135" max="7135" width="35.7109375" style="20" customWidth="1"/>
    <col min="7136" max="7136" width="2.5703125" style="20" customWidth="1"/>
    <col min="7137" max="7383" width="9.140625" style="20"/>
    <col min="7384" max="7384" width="3.140625" style="20" customWidth="1"/>
    <col min="7385" max="7385" width="35.7109375" style="20" customWidth="1"/>
    <col min="7386" max="7390" width="5.85546875" style="20" customWidth="1"/>
    <col min="7391" max="7391" width="35.7109375" style="20" customWidth="1"/>
    <col min="7392" max="7392" width="2.5703125" style="20" customWidth="1"/>
    <col min="7393" max="7639" width="9.140625" style="20"/>
    <col min="7640" max="7640" width="3.140625" style="20" customWidth="1"/>
    <col min="7641" max="7641" width="35.7109375" style="20" customWidth="1"/>
    <col min="7642" max="7646" width="5.85546875" style="20" customWidth="1"/>
    <col min="7647" max="7647" width="35.7109375" style="20" customWidth="1"/>
    <col min="7648" max="7648" width="2.5703125" style="20" customWidth="1"/>
    <col min="7649" max="7895" width="9.140625" style="20"/>
    <col min="7896" max="7896" width="3.140625" style="20" customWidth="1"/>
    <col min="7897" max="7897" width="35.7109375" style="20" customWidth="1"/>
    <col min="7898" max="7902" width="5.85546875" style="20" customWidth="1"/>
    <col min="7903" max="7903" width="35.7109375" style="20" customWidth="1"/>
    <col min="7904" max="7904" width="2.5703125" style="20" customWidth="1"/>
    <col min="7905" max="8151" width="9.140625" style="20"/>
    <col min="8152" max="8152" width="3.140625" style="20" customWidth="1"/>
    <col min="8153" max="8153" width="35.7109375" style="20" customWidth="1"/>
    <col min="8154" max="8158" width="5.85546875" style="20" customWidth="1"/>
    <col min="8159" max="8159" width="35.7109375" style="20" customWidth="1"/>
    <col min="8160" max="8160" width="2.5703125" style="20" customWidth="1"/>
    <col min="8161" max="8407" width="9.140625" style="20"/>
    <col min="8408" max="8408" width="3.140625" style="20" customWidth="1"/>
    <col min="8409" max="8409" width="35.7109375" style="20" customWidth="1"/>
    <col min="8410" max="8414" width="5.85546875" style="20" customWidth="1"/>
    <col min="8415" max="8415" width="35.7109375" style="20" customWidth="1"/>
    <col min="8416" max="8416" width="2.5703125" style="20" customWidth="1"/>
    <col min="8417" max="8663" width="9.140625" style="20"/>
    <col min="8664" max="8664" width="3.140625" style="20" customWidth="1"/>
    <col min="8665" max="8665" width="35.7109375" style="20" customWidth="1"/>
    <col min="8666" max="8670" width="5.85546875" style="20" customWidth="1"/>
    <col min="8671" max="8671" width="35.7109375" style="20" customWidth="1"/>
    <col min="8672" max="8672" width="2.5703125" style="20" customWidth="1"/>
    <col min="8673" max="8919" width="9.140625" style="20"/>
    <col min="8920" max="8920" width="3.140625" style="20" customWidth="1"/>
    <col min="8921" max="8921" width="35.7109375" style="20" customWidth="1"/>
    <col min="8922" max="8926" width="5.85546875" style="20" customWidth="1"/>
    <col min="8927" max="8927" width="35.7109375" style="20" customWidth="1"/>
    <col min="8928" max="8928" width="2.5703125" style="20" customWidth="1"/>
    <col min="8929" max="9175" width="9.140625" style="20"/>
    <col min="9176" max="9176" width="3.140625" style="20" customWidth="1"/>
    <col min="9177" max="9177" width="35.7109375" style="20" customWidth="1"/>
    <col min="9178" max="9182" width="5.85546875" style="20" customWidth="1"/>
    <col min="9183" max="9183" width="35.7109375" style="20" customWidth="1"/>
    <col min="9184" max="9184" width="2.5703125" style="20" customWidth="1"/>
    <col min="9185" max="9431" width="9.140625" style="20"/>
    <col min="9432" max="9432" width="3.140625" style="20" customWidth="1"/>
    <col min="9433" max="9433" width="35.7109375" style="20" customWidth="1"/>
    <col min="9434" max="9438" width="5.85546875" style="20" customWidth="1"/>
    <col min="9439" max="9439" width="35.7109375" style="20" customWidth="1"/>
    <col min="9440" max="9440" width="2.5703125" style="20" customWidth="1"/>
    <col min="9441" max="9687" width="9.140625" style="20"/>
    <col min="9688" max="9688" width="3.140625" style="20" customWidth="1"/>
    <col min="9689" max="9689" width="35.7109375" style="20" customWidth="1"/>
    <col min="9690" max="9694" width="5.85546875" style="20" customWidth="1"/>
    <col min="9695" max="9695" width="35.7109375" style="20" customWidth="1"/>
    <col min="9696" max="9696" width="2.5703125" style="20" customWidth="1"/>
    <col min="9697" max="9943" width="9.140625" style="20"/>
    <col min="9944" max="9944" width="3.140625" style="20" customWidth="1"/>
    <col min="9945" max="9945" width="35.7109375" style="20" customWidth="1"/>
    <col min="9946" max="9950" width="5.85546875" style="20" customWidth="1"/>
    <col min="9951" max="9951" width="35.7109375" style="20" customWidth="1"/>
    <col min="9952" max="9952" width="2.5703125" style="20" customWidth="1"/>
    <col min="9953" max="10199" width="9.140625" style="20"/>
    <col min="10200" max="10200" width="3.140625" style="20" customWidth="1"/>
    <col min="10201" max="10201" width="35.7109375" style="20" customWidth="1"/>
    <col min="10202" max="10206" width="5.85546875" style="20" customWidth="1"/>
    <col min="10207" max="10207" width="35.7109375" style="20" customWidth="1"/>
    <col min="10208" max="10208" width="2.5703125" style="20" customWidth="1"/>
    <col min="10209" max="10455" width="9.140625" style="20"/>
    <col min="10456" max="10456" width="3.140625" style="20" customWidth="1"/>
    <col min="10457" max="10457" width="35.7109375" style="20" customWidth="1"/>
    <col min="10458" max="10462" width="5.85546875" style="20" customWidth="1"/>
    <col min="10463" max="10463" width="35.7109375" style="20" customWidth="1"/>
    <col min="10464" max="10464" width="2.5703125" style="20" customWidth="1"/>
    <col min="10465" max="10711" width="9.140625" style="20"/>
    <col min="10712" max="10712" width="3.140625" style="20" customWidth="1"/>
    <col min="10713" max="10713" width="35.7109375" style="20" customWidth="1"/>
    <col min="10714" max="10718" width="5.85546875" style="20" customWidth="1"/>
    <col min="10719" max="10719" width="35.7109375" style="20" customWidth="1"/>
    <col min="10720" max="10720" width="2.5703125" style="20" customWidth="1"/>
    <col min="10721" max="10967" width="9.140625" style="20"/>
    <col min="10968" max="10968" width="3.140625" style="20" customWidth="1"/>
    <col min="10969" max="10969" width="35.7109375" style="20" customWidth="1"/>
    <col min="10970" max="10974" width="5.85546875" style="20" customWidth="1"/>
    <col min="10975" max="10975" width="35.7109375" style="20" customWidth="1"/>
    <col min="10976" max="10976" width="2.5703125" style="20" customWidth="1"/>
    <col min="10977" max="11223" width="9.140625" style="20"/>
    <col min="11224" max="11224" width="3.140625" style="20" customWidth="1"/>
    <col min="11225" max="11225" width="35.7109375" style="20" customWidth="1"/>
    <col min="11226" max="11230" width="5.85546875" style="20" customWidth="1"/>
    <col min="11231" max="11231" width="35.7109375" style="20" customWidth="1"/>
    <col min="11232" max="11232" width="2.5703125" style="20" customWidth="1"/>
    <col min="11233" max="11479" width="9.140625" style="20"/>
    <col min="11480" max="11480" width="3.140625" style="20" customWidth="1"/>
    <col min="11481" max="11481" width="35.7109375" style="20" customWidth="1"/>
    <col min="11482" max="11486" width="5.85546875" style="20" customWidth="1"/>
    <col min="11487" max="11487" width="35.7109375" style="20" customWidth="1"/>
    <col min="11488" max="11488" width="2.5703125" style="20" customWidth="1"/>
    <col min="11489" max="11735" width="9.140625" style="20"/>
    <col min="11736" max="11736" width="3.140625" style="20" customWidth="1"/>
    <col min="11737" max="11737" width="35.7109375" style="20" customWidth="1"/>
    <col min="11738" max="11742" width="5.85546875" style="20" customWidth="1"/>
    <col min="11743" max="11743" width="35.7109375" style="20" customWidth="1"/>
    <col min="11744" max="11744" width="2.5703125" style="20" customWidth="1"/>
    <col min="11745" max="11991" width="9.140625" style="20"/>
    <col min="11992" max="11992" width="3.140625" style="20" customWidth="1"/>
    <col min="11993" max="11993" width="35.7109375" style="20" customWidth="1"/>
    <col min="11994" max="11998" width="5.85546875" style="20" customWidth="1"/>
    <col min="11999" max="11999" width="35.7109375" style="20" customWidth="1"/>
    <col min="12000" max="12000" width="2.5703125" style="20" customWidth="1"/>
    <col min="12001" max="12247" width="9.140625" style="20"/>
    <col min="12248" max="12248" width="3.140625" style="20" customWidth="1"/>
    <col min="12249" max="12249" width="35.7109375" style="20" customWidth="1"/>
    <col min="12250" max="12254" width="5.85546875" style="20" customWidth="1"/>
    <col min="12255" max="12255" width="35.7109375" style="20" customWidth="1"/>
    <col min="12256" max="12256" width="2.5703125" style="20" customWidth="1"/>
    <col min="12257" max="12503" width="9.140625" style="20"/>
    <col min="12504" max="12504" width="3.140625" style="20" customWidth="1"/>
    <col min="12505" max="12505" width="35.7109375" style="20" customWidth="1"/>
    <col min="12506" max="12510" width="5.85546875" style="20" customWidth="1"/>
    <col min="12511" max="12511" width="35.7109375" style="20" customWidth="1"/>
    <col min="12512" max="12512" width="2.5703125" style="20" customWidth="1"/>
    <col min="12513" max="12759" width="9.140625" style="20"/>
    <col min="12760" max="12760" width="3.140625" style="20" customWidth="1"/>
    <col min="12761" max="12761" width="35.7109375" style="20" customWidth="1"/>
    <col min="12762" max="12766" width="5.85546875" style="20" customWidth="1"/>
    <col min="12767" max="12767" width="35.7109375" style="20" customWidth="1"/>
    <col min="12768" max="12768" width="2.5703125" style="20" customWidth="1"/>
    <col min="12769" max="13015" width="9.140625" style="20"/>
    <col min="13016" max="13016" width="3.140625" style="20" customWidth="1"/>
    <col min="13017" max="13017" width="35.7109375" style="20" customWidth="1"/>
    <col min="13018" max="13022" width="5.85546875" style="20" customWidth="1"/>
    <col min="13023" max="13023" width="35.7109375" style="20" customWidth="1"/>
    <col min="13024" max="13024" width="2.5703125" style="20" customWidth="1"/>
    <col min="13025" max="13271" width="9.140625" style="20"/>
    <col min="13272" max="13272" width="3.140625" style="20" customWidth="1"/>
    <col min="13273" max="13273" width="35.7109375" style="20" customWidth="1"/>
    <col min="13274" max="13278" width="5.85546875" style="20" customWidth="1"/>
    <col min="13279" max="13279" width="35.7109375" style="20" customWidth="1"/>
    <col min="13280" max="13280" width="2.5703125" style="20" customWidth="1"/>
    <col min="13281" max="13527" width="9.140625" style="20"/>
    <col min="13528" max="13528" width="3.140625" style="20" customWidth="1"/>
    <col min="13529" max="13529" width="35.7109375" style="20" customWidth="1"/>
    <col min="13530" max="13534" width="5.85546875" style="20" customWidth="1"/>
    <col min="13535" max="13535" width="35.7109375" style="20" customWidth="1"/>
    <col min="13536" max="13536" width="2.5703125" style="20" customWidth="1"/>
    <col min="13537" max="13783" width="9.140625" style="20"/>
    <col min="13784" max="13784" width="3.140625" style="20" customWidth="1"/>
    <col min="13785" max="13785" width="35.7109375" style="20" customWidth="1"/>
    <col min="13786" max="13790" width="5.85546875" style="20" customWidth="1"/>
    <col min="13791" max="13791" width="35.7109375" style="20" customWidth="1"/>
    <col min="13792" max="13792" width="2.5703125" style="20" customWidth="1"/>
    <col min="13793" max="14039" width="9.140625" style="20"/>
    <col min="14040" max="14040" width="3.140625" style="20" customWidth="1"/>
    <col min="14041" max="14041" width="35.7109375" style="20" customWidth="1"/>
    <col min="14042" max="14046" width="5.85546875" style="20" customWidth="1"/>
    <col min="14047" max="14047" width="35.7109375" style="20" customWidth="1"/>
    <col min="14048" max="14048" width="2.5703125" style="20" customWidth="1"/>
    <col min="14049" max="14295" width="9.140625" style="20"/>
    <col min="14296" max="14296" width="3.140625" style="20" customWidth="1"/>
    <col min="14297" max="14297" width="35.7109375" style="20" customWidth="1"/>
    <col min="14298" max="14302" width="5.85546875" style="20" customWidth="1"/>
    <col min="14303" max="14303" width="35.7109375" style="20" customWidth="1"/>
    <col min="14304" max="14304" width="2.5703125" style="20" customWidth="1"/>
    <col min="14305" max="14551" width="9.140625" style="20"/>
    <col min="14552" max="14552" width="3.140625" style="20" customWidth="1"/>
    <col min="14553" max="14553" width="35.7109375" style="20" customWidth="1"/>
    <col min="14554" max="14558" width="5.85546875" style="20" customWidth="1"/>
    <col min="14559" max="14559" width="35.7109375" style="20" customWidth="1"/>
    <col min="14560" max="14560" width="2.5703125" style="20" customWidth="1"/>
    <col min="14561" max="14807" width="9.140625" style="20"/>
    <col min="14808" max="14808" width="3.140625" style="20" customWidth="1"/>
    <col min="14809" max="14809" width="35.7109375" style="20" customWidth="1"/>
    <col min="14810" max="14814" width="5.85546875" style="20" customWidth="1"/>
    <col min="14815" max="14815" width="35.7109375" style="20" customWidth="1"/>
    <col min="14816" max="14816" width="2.5703125" style="20" customWidth="1"/>
    <col min="14817" max="15063" width="9.140625" style="20"/>
    <col min="15064" max="15064" width="3.140625" style="20" customWidth="1"/>
    <col min="15065" max="15065" width="35.7109375" style="20" customWidth="1"/>
    <col min="15066" max="15070" width="5.85546875" style="20" customWidth="1"/>
    <col min="15071" max="15071" width="35.7109375" style="20" customWidth="1"/>
    <col min="15072" max="15072" width="2.5703125" style="20" customWidth="1"/>
    <col min="15073" max="15319" width="9.140625" style="20"/>
    <col min="15320" max="15320" width="3.140625" style="20" customWidth="1"/>
    <col min="15321" max="15321" width="35.7109375" style="20" customWidth="1"/>
    <col min="15322" max="15326" width="5.85546875" style="20" customWidth="1"/>
    <col min="15327" max="15327" width="35.7109375" style="20" customWidth="1"/>
    <col min="15328" max="15328" width="2.5703125" style="20" customWidth="1"/>
    <col min="15329" max="15575" width="9.140625" style="20"/>
    <col min="15576" max="15576" width="3.140625" style="20" customWidth="1"/>
    <col min="15577" max="15577" width="35.7109375" style="20" customWidth="1"/>
    <col min="15578" max="15582" width="5.85546875" style="20" customWidth="1"/>
    <col min="15583" max="15583" width="35.7109375" style="20" customWidth="1"/>
    <col min="15584" max="15584" width="2.5703125" style="20" customWidth="1"/>
    <col min="15585" max="15831" width="9.140625" style="20"/>
    <col min="15832" max="15832" width="3.140625" style="20" customWidth="1"/>
    <col min="15833" max="15833" width="35.7109375" style="20" customWidth="1"/>
    <col min="15834" max="15838" width="5.85546875" style="20" customWidth="1"/>
    <col min="15839" max="15839" width="35.7109375" style="20" customWidth="1"/>
    <col min="15840" max="15840" width="2.5703125" style="20" customWidth="1"/>
    <col min="15841" max="16087" width="9.140625" style="20"/>
    <col min="16088" max="16088" width="3.140625" style="20" customWidth="1"/>
    <col min="16089" max="16089" width="35.7109375" style="20" customWidth="1"/>
    <col min="16090" max="16094" width="5.85546875" style="20" customWidth="1"/>
    <col min="16095" max="16095" width="35.7109375" style="20" customWidth="1"/>
    <col min="16096" max="16096" width="2.5703125" style="20" customWidth="1"/>
    <col min="16097" max="16384" width="9.140625" style="20"/>
  </cols>
  <sheetData>
    <row r="1" spans="1:10" s="97" customFormat="1" ht="20.25">
      <c r="A1" s="574" t="s">
        <v>582</v>
      </c>
      <c r="B1" s="574"/>
      <c r="C1" s="574"/>
      <c r="D1" s="574"/>
      <c r="E1" s="574"/>
      <c r="F1" s="574"/>
      <c r="G1" s="574"/>
      <c r="H1" s="574"/>
      <c r="I1" s="574"/>
    </row>
    <row r="2" spans="1:10" s="97" customFormat="1" ht="20.25">
      <c r="A2" s="575" t="s">
        <v>661</v>
      </c>
      <c r="B2" s="575"/>
      <c r="C2" s="575"/>
      <c r="D2" s="575"/>
      <c r="E2" s="575"/>
      <c r="F2" s="575"/>
      <c r="G2" s="575"/>
      <c r="H2" s="575"/>
      <c r="I2" s="575"/>
    </row>
    <row r="3" spans="1:10" ht="23.25" customHeight="1">
      <c r="A3" s="646" t="s">
        <v>583</v>
      </c>
      <c r="B3" s="646"/>
      <c r="C3" s="646"/>
      <c r="D3" s="646"/>
      <c r="E3" s="646"/>
      <c r="F3" s="646"/>
      <c r="G3" s="646"/>
      <c r="H3" s="646"/>
      <c r="I3" s="646"/>
    </row>
    <row r="4" spans="1:10" s="97" customFormat="1" ht="20.25">
      <c r="A4" s="647" t="s">
        <v>661</v>
      </c>
      <c r="B4" s="647"/>
      <c r="C4" s="647"/>
      <c r="D4" s="647"/>
      <c r="E4" s="647"/>
      <c r="F4" s="647"/>
      <c r="G4" s="647"/>
      <c r="H4" s="647"/>
      <c r="I4" s="647"/>
    </row>
    <row r="5" spans="1:10" ht="21.95" customHeight="1">
      <c r="A5" s="648" t="s">
        <v>447</v>
      </c>
      <c r="B5" s="648"/>
      <c r="C5" s="37"/>
      <c r="D5" s="37"/>
      <c r="E5" s="37"/>
      <c r="F5" s="37"/>
      <c r="G5" s="37"/>
      <c r="H5" s="649" t="s">
        <v>448</v>
      </c>
      <c r="I5" s="649"/>
    </row>
    <row r="6" spans="1:10" s="38" customFormat="1" ht="14.25" customHeight="1" thickBot="1">
      <c r="A6" s="578" t="s">
        <v>224</v>
      </c>
      <c r="B6" s="578"/>
      <c r="C6" s="262"/>
      <c r="D6" s="262"/>
      <c r="E6" s="262"/>
      <c r="F6" s="262"/>
      <c r="G6" s="262"/>
      <c r="H6" s="606" t="s">
        <v>591</v>
      </c>
      <c r="I6" s="606"/>
    </row>
    <row r="7" spans="1:10" s="38" customFormat="1" ht="14.25" customHeight="1" thickTop="1" thickBot="1">
      <c r="A7" s="579"/>
      <c r="B7" s="579"/>
      <c r="C7" s="378">
        <v>2018</v>
      </c>
      <c r="D7" s="378">
        <v>2019</v>
      </c>
      <c r="E7" s="378">
        <v>2020</v>
      </c>
      <c r="F7" s="378">
        <v>2021</v>
      </c>
      <c r="G7" s="378">
        <v>2022</v>
      </c>
      <c r="H7" s="659"/>
      <c r="I7" s="659"/>
    </row>
    <row r="8" spans="1:10" s="38" customFormat="1" ht="14.25" customHeight="1" thickTop="1">
      <c r="A8" s="580"/>
      <c r="B8" s="580"/>
      <c r="C8" s="379"/>
      <c r="D8" s="379"/>
      <c r="E8" s="379"/>
      <c r="F8" s="379"/>
      <c r="G8" s="379"/>
      <c r="H8" s="607"/>
      <c r="I8" s="607"/>
    </row>
    <row r="9" spans="1:10" s="98" customFormat="1" ht="24.95" customHeight="1" thickBot="1">
      <c r="A9" s="624" t="s">
        <v>225</v>
      </c>
      <c r="B9" s="625"/>
      <c r="C9" s="283">
        <v>580</v>
      </c>
      <c r="D9" s="283">
        <v>655</v>
      </c>
      <c r="E9" s="283">
        <v>717</v>
      </c>
      <c r="F9" s="283">
        <v>678</v>
      </c>
      <c r="G9" s="283">
        <v>722</v>
      </c>
      <c r="H9" s="636" t="s">
        <v>226</v>
      </c>
      <c r="I9" s="637"/>
      <c r="J9" s="510"/>
    </row>
    <row r="10" spans="1:10" s="98" customFormat="1" ht="24.95" customHeight="1" thickTop="1" thickBot="1">
      <c r="A10" s="626" t="s">
        <v>227</v>
      </c>
      <c r="B10" s="627"/>
      <c r="C10" s="284">
        <v>212</v>
      </c>
      <c r="D10" s="284">
        <v>212</v>
      </c>
      <c r="E10" s="284">
        <v>200</v>
      </c>
      <c r="F10" s="284">
        <v>207</v>
      </c>
      <c r="G10" s="284">
        <v>210</v>
      </c>
      <c r="H10" s="638" t="s">
        <v>228</v>
      </c>
      <c r="I10" s="639"/>
    </row>
    <row r="11" spans="1:10" s="98" customFormat="1" ht="24.95" customHeight="1" thickTop="1" thickBot="1">
      <c r="A11" s="628" t="s">
        <v>229</v>
      </c>
      <c r="B11" s="629"/>
      <c r="C11" s="283" t="s">
        <v>481</v>
      </c>
      <c r="D11" s="283" t="s">
        <v>481</v>
      </c>
      <c r="E11" s="283" t="s">
        <v>481</v>
      </c>
      <c r="F11" s="283" t="s">
        <v>481</v>
      </c>
      <c r="G11" s="283" t="s">
        <v>481</v>
      </c>
      <c r="H11" s="640" t="s">
        <v>230</v>
      </c>
      <c r="I11" s="641"/>
    </row>
    <row r="12" spans="1:10" s="98" customFormat="1" ht="24.95" customHeight="1" thickTop="1" thickBot="1">
      <c r="A12" s="630" t="s">
        <v>604</v>
      </c>
      <c r="B12" s="631"/>
      <c r="C12" s="175">
        <v>61</v>
      </c>
      <c r="D12" s="175">
        <v>61</v>
      </c>
      <c r="E12" s="175">
        <v>69</v>
      </c>
      <c r="F12" s="175">
        <v>81</v>
      </c>
      <c r="G12" s="175">
        <v>81</v>
      </c>
      <c r="H12" s="642" t="s">
        <v>601</v>
      </c>
      <c r="I12" s="643"/>
    </row>
    <row r="13" spans="1:10" s="98" customFormat="1" ht="24.95" customHeight="1" thickTop="1">
      <c r="A13" s="632" t="s">
        <v>231</v>
      </c>
      <c r="B13" s="633"/>
      <c r="C13" s="285">
        <v>113</v>
      </c>
      <c r="D13" s="285">
        <v>115</v>
      </c>
      <c r="E13" s="285">
        <v>101</v>
      </c>
      <c r="F13" s="285">
        <v>91</v>
      </c>
      <c r="G13" s="285">
        <v>115</v>
      </c>
      <c r="H13" s="644" t="s">
        <v>232</v>
      </c>
      <c r="I13" s="645"/>
    </row>
    <row r="14" spans="1:10" s="98" customFormat="1" ht="24.95" customHeight="1">
      <c r="A14" s="622" t="s">
        <v>233</v>
      </c>
      <c r="B14" s="623"/>
      <c r="C14" s="175">
        <v>108</v>
      </c>
      <c r="D14" s="175">
        <v>115</v>
      </c>
      <c r="E14" s="175">
        <v>128</v>
      </c>
      <c r="F14" s="175">
        <v>135</v>
      </c>
      <c r="G14" s="175">
        <v>147</v>
      </c>
      <c r="H14" s="618" t="s">
        <v>234</v>
      </c>
      <c r="I14" s="619"/>
    </row>
    <row r="15" spans="1:10" s="98" customFormat="1" ht="24.95" customHeight="1">
      <c r="A15" s="632" t="s">
        <v>235</v>
      </c>
      <c r="B15" s="633"/>
      <c r="C15" s="286">
        <v>288</v>
      </c>
      <c r="D15" s="286">
        <v>288</v>
      </c>
      <c r="E15" s="286">
        <v>269</v>
      </c>
      <c r="F15" s="286">
        <v>324</v>
      </c>
      <c r="G15" s="286">
        <v>324</v>
      </c>
      <c r="H15" s="644" t="s">
        <v>236</v>
      </c>
      <c r="I15" s="645"/>
    </row>
    <row r="16" spans="1:10" s="98" customFormat="1" ht="24.95" customHeight="1">
      <c r="A16" s="622" t="s">
        <v>237</v>
      </c>
      <c r="B16" s="623"/>
      <c r="C16" s="175">
        <v>72</v>
      </c>
      <c r="D16" s="175">
        <v>72</v>
      </c>
      <c r="E16" s="175">
        <v>404</v>
      </c>
      <c r="F16" s="175">
        <v>170</v>
      </c>
      <c r="G16" s="175">
        <v>72</v>
      </c>
      <c r="H16" s="618" t="s">
        <v>238</v>
      </c>
      <c r="I16" s="619"/>
    </row>
    <row r="17" spans="1:9" s="98" customFormat="1" ht="24.95" customHeight="1">
      <c r="A17" s="632" t="s">
        <v>590</v>
      </c>
      <c r="B17" s="633"/>
      <c r="C17" s="286">
        <v>22</v>
      </c>
      <c r="D17" s="286">
        <v>22</v>
      </c>
      <c r="E17" s="286">
        <v>25</v>
      </c>
      <c r="F17" s="286">
        <v>24</v>
      </c>
      <c r="G17" s="286">
        <v>19</v>
      </c>
      <c r="H17" s="644" t="s">
        <v>239</v>
      </c>
      <c r="I17" s="645"/>
    </row>
    <row r="18" spans="1:9" s="98" customFormat="1" ht="24.95" customHeight="1">
      <c r="A18" s="622" t="s">
        <v>485</v>
      </c>
      <c r="B18" s="623"/>
      <c r="C18" s="175">
        <v>35</v>
      </c>
      <c r="D18" s="175">
        <v>53</v>
      </c>
      <c r="E18" s="175">
        <v>73</v>
      </c>
      <c r="F18" s="175">
        <v>73</v>
      </c>
      <c r="G18" s="175">
        <v>89</v>
      </c>
      <c r="H18" s="618" t="s">
        <v>752</v>
      </c>
      <c r="I18" s="619"/>
    </row>
    <row r="19" spans="1:9" s="98" customFormat="1" ht="24.95" customHeight="1">
      <c r="A19" s="620" t="s">
        <v>526</v>
      </c>
      <c r="B19" s="621"/>
      <c r="C19" s="176">
        <v>50</v>
      </c>
      <c r="D19" s="176">
        <v>50</v>
      </c>
      <c r="E19" s="176">
        <v>65</v>
      </c>
      <c r="F19" s="176">
        <v>64</v>
      </c>
      <c r="G19" s="176">
        <v>53</v>
      </c>
      <c r="H19" s="614" t="s">
        <v>329</v>
      </c>
      <c r="I19" s="615"/>
    </row>
    <row r="20" spans="1:9" s="98" customFormat="1" ht="24.95" customHeight="1">
      <c r="A20" s="622" t="s">
        <v>256</v>
      </c>
      <c r="B20" s="623"/>
      <c r="C20" s="175">
        <v>76</v>
      </c>
      <c r="D20" s="175">
        <v>76</v>
      </c>
      <c r="E20" s="175">
        <v>95</v>
      </c>
      <c r="F20" s="175">
        <v>95</v>
      </c>
      <c r="G20" s="175">
        <v>114</v>
      </c>
      <c r="H20" s="618" t="s">
        <v>257</v>
      </c>
      <c r="I20" s="619"/>
    </row>
    <row r="21" spans="1:9" s="98" customFormat="1" ht="24.95" customHeight="1">
      <c r="A21" s="620" t="s">
        <v>492</v>
      </c>
      <c r="B21" s="621"/>
      <c r="C21" s="176">
        <v>339</v>
      </c>
      <c r="D21" s="176">
        <v>340</v>
      </c>
      <c r="E21" s="176">
        <v>334</v>
      </c>
      <c r="F21" s="176">
        <v>334</v>
      </c>
      <c r="G21" s="176">
        <v>345</v>
      </c>
      <c r="H21" s="614" t="s">
        <v>575</v>
      </c>
      <c r="I21" s="615"/>
    </row>
    <row r="22" spans="1:9" s="98" customFormat="1" ht="24.95" customHeight="1">
      <c r="A22" s="622" t="s">
        <v>493</v>
      </c>
      <c r="B22" s="623"/>
      <c r="C22" s="175">
        <v>64</v>
      </c>
      <c r="D22" s="175">
        <v>88</v>
      </c>
      <c r="E22" s="175">
        <v>186</v>
      </c>
      <c r="F22" s="175">
        <v>195</v>
      </c>
      <c r="G22" s="175">
        <v>141</v>
      </c>
      <c r="H22" s="618" t="s">
        <v>486</v>
      </c>
      <c r="I22" s="619"/>
    </row>
    <row r="23" spans="1:9" s="98" customFormat="1" ht="24.95" customHeight="1">
      <c r="A23" s="620" t="s">
        <v>494</v>
      </c>
      <c r="B23" s="621"/>
      <c r="C23" s="176">
        <v>15</v>
      </c>
      <c r="D23" s="176">
        <v>29</v>
      </c>
      <c r="E23" s="176">
        <v>63</v>
      </c>
      <c r="F23" s="176">
        <v>63</v>
      </c>
      <c r="G23" s="176">
        <v>63</v>
      </c>
      <c r="H23" s="614" t="s">
        <v>487</v>
      </c>
      <c r="I23" s="615"/>
    </row>
    <row r="24" spans="1:9" s="98" customFormat="1" ht="24.95" customHeight="1">
      <c r="A24" s="622" t="s">
        <v>495</v>
      </c>
      <c r="B24" s="623"/>
      <c r="C24" s="175">
        <v>14</v>
      </c>
      <c r="D24" s="175">
        <v>93</v>
      </c>
      <c r="E24" s="175">
        <v>138</v>
      </c>
      <c r="F24" s="175">
        <v>149</v>
      </c>
      <c r="G24" s="175">
        <v>118</v>
      </c>
      <c r="H24" s="618" t="s">
        <v>488</v>
      </c>
      <c r="I24" s="619"/>
    </row>
    <row r="25" spans="1:9" s="98" customFormat="1" ht="24.95" customHeight="1">
      <c r="A25" s="620" t="s">
        <v>496</v>
      </c>
      <c r="B25" s="621"/>
      <c r="C25" s="176">
        <v>134</v>
      </c>
      <c r="D25" s="176">
        <v>131</v>
      </c>
      <c r="E25" s="176">
        <v>181</v>
      </c>
      <c r="F25" s="176">
        <v>203</v>
      </c>
      <c r="G25" s="176">
        <v>192</v>
      </c>
      <c r="H25" s="614" t="s">
        <v>527</v>
      </c>
      <c r="I25" s="615"/>
    </row>
    <row r="26" spans="1:9" s="98" customFormat="1" ht="24.95" customHeight="1">
      <c r="A26" s="622" t="s">
        <v>497</v>
      </c>
      <c r="B26" s="623"/>
      <c r="C26" s="175">
        <v>70</v>
      </c>
      <c r="D26" s="175">
        <v>74</v>
      </c>
      <c r="E26" s="175">
        <v>69</v>
      </c>
      <c r="F26" s="175">
        <v>97</v>
      </c>
      <c r="G26" s="175">
        <v>75</v>
      </c>
      <c r="H26" s="618" t="s">
        <v>489</v>
      </c>
      <c r="I26" s="619"/>
    </row>
    <row r="27" spans="1:9" s="98" customFormat="1" ht="24.95" customHeight="1">
      <c r="A27" s="620" t="s">
        <v>565</v>
      </c>
      <c r="B27" s="621"/>
      <c r="C27" s="176">
        <v>15</v>
      </c>
      <c r="D27" s="176">
        <v>20</v>
      </c>
      <c r="E27" s="176">
        <v>20</v>
      </c>
      <c r="F27" s="176">
        <v>20</v>
      </c>
      <c r="G27" s="176">
        <v>20</v>
      </c>
      <c r="H27" s="614" t="s">
        <v>490</v>
      </c>
      <c r="I27" s="615"/>
    </row>
    <row r="28" spans="1:9" s="98" customFormat="1" ht="24.95" customHeight="1">
      <c r="A28" s="622" t="s">
        <v>498</v>
      </c>
      <c r="B28" s="623"/>
      <c r="C28" s="175">
        <v>230</v>
      </c>
      <c r="D28" s="175">
        <v>284</v>
      </c>
      <c r="E28" s="175">
        <v>212</v>
      </c>
      <c r="F28" s="175">
        <v>181</v>
      </c>
      <c r="G28" s="175">
        <v>177</v>
      </c>
      <c r="H28" s="618" t="s">
        <v>491</v>
      </c>
      <c r="I28" s="619"/>
    </row>
    <row r="29" spans="1:9" s="98" customFormat="1" ht="24.95" customHeight="1" thickBot="1">
      <c r="A29" s="620" t="s">
        <v>681</v>
      </c>
      <c r="B29" s="621"/>
      <c r="C29" s="283" t="s">
        <v>481</v>
      </c>
      <c r="D29" s="283" t="s">
        <v>481</v>
      </c>
      <c r="E29" s="283" t="s">
        <v>481</v>
      </c>
      <c r="F29" s="283" t="s">
        <v>481</v>
      </c>
      <c r="G29" s="176">
        <v>40</v>
      </c>
      <c r="H29" s="614" t="s">
        <v>683</v>
      </c>
      <c r="I29" s="615"/>
    </row>
    <row r="30" spans="1:9" s="98" customFormat="1" ht="24.95" customHeight="1" thickTop="1">
      <c r="A30" s="634" t="s">
        <v>682</v>
      </c>
      <c r="B30" s="635"/>
      <c r="C30" s="175" t="s">
        <v>481</v>
      </c>
      <c r="D30" s="175" t="s">
        <v>481</v>
      </c>
      <c r="E30" s="175">
        <v>35</v>
      </c>
      <c r="F30" s="175">
        <v>35</v>
      </c>
      <c r="G30" s="175">
        <v>85</v>
      </c>
      <c r="H30" s="616" t="s">
        <v>684</v>
      </c>
      <c r="I30" s="617"/>
    </row>
    <row r="31" spans="1:9" s="98" customFormat="1" ht="32.25" customHeight="1">
      <c r="A31" s="653" t="s">
        <v>240</v>
      </c>
      <c r="B31" s="653"/>
      <c r="C31" s="278">
        <f>SUM(C9:C28)</f>
        <v>2498</v>
      </c>
      <c r="D31" s="278">
        <f>SUM(D9:D30)</f>
        <v>2778</v>
      </c>
      <c r="E31" s="278">
        <f>SUM(E9:E30)</f>
        <v>3384</v>
      </c>
      <c r="F31" s="278">
        <f>SUM(F9:F30)</f>
        <v>3219</v>
      </c>
      <c r="G31" s="278">
        <f t="shared" ref="G31" si="0">SUM(G9:G30)</f>
        <v>3202</v>
      </c>
      <c r="H31" s="654" t="s">
        <v>524</v>
      </c>
      <c r="I31" s="654"/>
    </row>
    <row r="32" spans="1:9" s="98" customFormat="1" ht="36" customHeight="1">
      <c r="A32" s="650" t="s">
        <v>425</v>
      </c>
      <c r="B32" s="650"/>
      <c r="C32" s="207">
        <v>358</v>
      </c>
      <c r="D32" s="207">
        <v>356</v>
      </c>
      <c r="E32" s="207">
        <v>375</v>
      </c>
      <c r="F32" s="207">
        <v>362</v>
      </c>
      <c r="G32" s="207">
        <v>476</v>
      </c>
      <c r="H32" s="651" t="s">
        <v>525</v>
      </c>
      <c r="I32" s="651"/>
    </row>
    <row r="33" spans="1:9" s="98" customFormat="1" ht="32.25" customHeight="1">
      <c r="A33" s="655" t="s">
        <v>242</v>
      </c>
      <c r="B33" s="655"/>
      <c r="C33" s="278">
        <f>C31+C32</f>
        <v>2856</v>
      </c>
      <c r="D33" s="278">
        <f>D31+D32</f>
        <v>3134</v>
      </c>
      <c r="E33" s="278">
        <f>E31+E32</f>
        <v>3759</v>
      </c>
      <c r="F33" s="278">
        <f>F31+F32</f>
        <v>3581</v>
      </c>
      <c r="G33" s="278">
        <f>G31+G32</f>
        <v>3678</v>
      </c>
      <c r="H33" s="656" t="s">
        <v>263</v>
      </c>
      <c r="I33" s="656"/>
    </row>
    <row r="34" spans="1:9">
      <c r="A34" s="507" t="s">
        <v>600</v>
      </c>
      <c r="B34" s="507"/>
      <c r="C34" s="375"/>
      <c r="D34" s="375"/>
      <c r="E34" s="375"/>
      <c r="F34" s="375"/>
      <c r="G34" s="375"/>
      <c r="H34" s="505"/>
      <c r="I34" s="376" t="s">
        <v>596</v>
      </c>
    </row>
    <row r="35" spans="1:9">
      <c r="A35" s="657" t="s">
        <v>523</v>
      </c>
      <c r="B35" s="657"/>
      <c r="C35" s="183"/>
      <c r="D35" s="183"/>
      <c r="E35" s="183"/>
      <c r="F35" s="183"/>
      <c r="G35" s="183"/>
      <c r="H35" s="658" t="s">
        <v>581</v>
      </c>
      <c r="I35" s="658"/>
    </row>
    <row r="37" spans="1:9">
      <c r="C37" s="652"/>
      <c r="D37" s="652"/>
      <c r="E37" s="652"/>
      <c r="F37" s="652"/>
      <c r="G37" s="652"/>
      <c r="H37" s="652"/>
    </row>
    <row r="38" spans="1:9">
      <c r="C38" s="652"/>
      <c r="D38" s="652"/>
      <c r="E38" s="652"/>
      <c r="F38" s="652"/>
      <c r="G38" s="652"/>
      <c r="H38" s="652"/>
    </row>
    <row r="39" spans="1:9">
      <c r="C39" s="652"/>
      <c r="D39" s="652"/>
      <c r="E39" s="652"/>
      <c r="F39" s="652"/>
      <c r="G39" s="652"/>
      <c r="H39" s="652"/>
    </row>
    <row r="41" spans="1:9">
      <c r="C41" s="509"/>
      <c r="D41" s="509"/>
      <c r="E41" s="509"/>
      <c r="F41" s="509"/>
      <c r="G41" s="509"/>
    </row>
  </sheetData>
  <mergeCells count="61">
    <mergeCell ref="A6:B8"/>
    <mergeCell ref="H6:I8"/>
    <mergeCell ref="A14:B14"/>
    <mergeCell ref="A15:B15"/>
    <mergeCell ref="A16:B16"/>
    <mergeCell ref="A17:B17"/>
    <mergeCell ref="A18:B18"/>
    <mergeCell ref="A32:B32"/>
    <mergeCell ref="H32:I32"/>
    <mergeCell ref="C37:H39"/>
    <mergeCell ref="A31:B31"/>
    <mergeCell ref="H31:I31"/>
    <mergeCell ref="A33:B33"/>
    <mergeCell ref="H33:I33"/>
    <mergeCell ref="A35:B35"/>
    <mergeCell ref="H35:I35"/>
    <mergeCell ref="A1:I1"/>
    <mergeCell ref="A2:I2"/>
    <mergeCell ref="A3:I3"/>
    <mergeCell ref="A4:I4"/>
    <mergeCell ref="A5:B5"/>
    <mergeCell ref="H5:I5"/>
    <mergeCell ref="A29:B29"/>
    <mergeCell ref="A30:B30"/>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A9:B9"/>
    <mergeCell ref="A10:B10"/>
    <mergeCell ref="A11:B11"/>
    <mergeCell ref="A12:B12"/>
    <mergeCell ref="A13:B13"/>
    <mergeCell ref="A27:B27"/>
    <mergeCell ref="A28:B28"/>
    <mergeCell ref="A19:B19"/>
    <mergeCell ref="A20:B20"/>
    <mergeCell ref="A21:B21"/>
    <mergeCell ref="A24:B24"/>
    <mergeCell ref="A25:B25"/>
    <mergeCell ref="A26:B26"/>
    <mergeCell ref="A22:B22"/>
    <mergeCell ref="A23:B23"/>
    <mergeCell ref="H29:I29"/>
    <mergeCell ref="H30:I30"/>
    <mergeCell ref="H23:I23"/>
    <mergeCell ref="H24:I24"/>
    <mergeCell ref="H25:I25"/>
    <mergeCell ref="H26:I26"/>
    <mergeCell ref="H27:I27"/>
    <mergeCell ref="H28:I28"/>
  </mergeCells>
  <printOptions horizontalCentered="1" verticalCentered="1"/>
  <pageMargins left="0" right="0" top="0" bottom="0" header="0" footer="0"/>
  <pageSetup paperSize="9" scale="90" orientation="portrait" r:id="rId1"/>
  <headerFooter alignWithMargins="0">
    <oddFooter>&amp;L_x000D_&amp;1#&amp;"Aptos"&amp;10&amp;K0000FF Classification: C1 Internal - تصنيف الوثيقة داخلي</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35"/>
  <sheetViews>
    <sheetView showGridLines="0" rightToLeft="1" view="pageBreakPreview" zoomScaleNormal="75" zoomScaleSheetLayoutView="100" workbookViewId="0">
      <selection activeCell="C37" sqref="C37"/>
    </sheetView>
  </sheetViews>
  <sheetFormatPr defaultColWidth="9.140625" defaultRowHeight="15"/>
  <cols>
    <col min="1" max="1" width="26.140625" style="16" customWidth="1"/>
    <col min="2" max="4" width="11.85546875" style="17" customWidth="1"/>
    <col min="5" max="5" width="28.7109375" style="16" customWidth="1"/>
    <col min="6" max="16384" width="9.140625" style="27"/>
  </cols>
  <sheetData>
    <row r="1" spans="1:6" s="8" customFormat="1" ht="44.25" customHeight="1">
      <c r="A1" s="660" t="s">
        <v>580</v>
      </c>
      <c r="B1" s="660"/>
      <c r="C1" s="660"/>
      <c r="D1" s="660"/>
      <c r="E1" s="660"/>
      <c r="F1" s="29"/>
    </row>
    <row r="2" spans="1:6" s="8" customFormat="1" ht="17.25" customHeight="1">
      <c r="A2" s="661">
        <v>2022</v>
      </c>
      <c r="B2" s="661"/>
      <c r="C2" s="661"/>
      <c r="D2" s="661"/>
      <c r="E2" s="661"/>
      <c r="F2" s="30"/>
    </row>
    <row r="3" spans="1:6" s="8" customFormat="1" ht="36.75" customHeight="1">
      <c r="A3" s="662" t="s">
        <v>168</v>
      </c>
      <c r="B3" s="662"/>
      <c r="C3" s="662"/>
      <c r="D3" s="662"/>
      <c r="E3" s="662"/>
      <c r="F3" s="18"/>
    </row>
    <row r="4" spans="1:6" s="8" customFormat="1" ht="15.75">
      <c r="A4" s="662">
        <v>2022</v>
      </c>
      <c r="B4" s="662"/>
      <c r="C4" s="662"/>
      <c r="D4" s="662"/>
      <c r="E4" s="662"/>
      <c r="F4" s="18"/>
    </row>
    <row r="5" spans="1:6" s="8" customFormat="1" ht="15.75" customHeight="1">
      <c r="A5" s="26" t="s">
        <v>449</v>
      </c>
      <c r="B5" s="47"/>
      <c r="C5" s="47"/>
      <c r="D5" s="47"/>
      <c r="E5" s="31" t="s">
        <v>450</v>
      </c>
      <c r="F5" s="47"/>
    </row>
    <row r="6" spans="1:6" s="53" customFormat="1" ht="22.5" customHeight="1">
      <c r="A6" s="663" t="s">
        <v>353</v>
      </c>
      <c r="B6" s="600" t="s">
        <v>529</v>
      </c>
      <c r="C6" s="600" t="s">
        <v>528</v>
      </c>
      <c r="D6" s="600" t="s">
        <v>354</v>
      </c>
      <c r="E6" s="666" t="s">
        <v>352</v>
      </c>
    </row>
    <row r="7" spans="1:6" s="53" customFormat="1" ht="19.5" customHeight="1">
      <c r="A7" s="664"/>
      <c r="B7" s="601"/>
      <c r="C7" s="601"/>
      <c r="D7" s="601"/>
      <c r="E7" s="667"/>
    </row>
    <row r="8" spans="1:6" s="53" customFormat="1" ht="14.25" customHeight="1">
      <c r="A8" s="665"/>
      <c r="B8" s="602"/>
      <c r="C8" s="602"/>
      <c r="D8" s="602"/>
      <c r="E8" s="668"/>
    </row>
    <row r="9" spans="1:6" s="8" customFormat="1" ht="25.5" customHeight="1" thickBot="1">
      <c r="A9" s="184" t="s">
        <v>37</v>
      </c>
      <c r="B9" s="192">
        <v>162</v>
      </c>
      <c r="C9" s="192">
        <v>37</v>
      </c>
      <c r="D9" s="202">
        <f>B9+C9</f>
        <v>199</v>
      </c>
      <c r="E9" s="191" t="s">
        <v>152</v>
      </c>
    </row>
    <row r="10" spans="1:6" s="8" customFormat="1" ht="25.5" customHeight="1" thickTop="1" thickBot="1">
      <c r="A10" s="194" t="s">
        <v>38</v>
      </c>
      <c r="B10" s="195">
        <v>457</v>
      </c>
      <c r="C10" s="195">
        <v>118</v>
      </c>
      <c r="D10" s="203">
        <f t="shared" ref="D10:D28" si="0">B10+C10</f>
        <v>575</v>
      </c>
      <c r="E10" s="189" t="s">
        <v>153</v>
      </c>
    </row>
    <row r="11" spans="1:6" s="8" customFormat="1" ht="25.5" customHeight="1" thickTop="1" thickBot="1">
      <c r="A11" s="184" t="s">
        <v>39</v>
      </c>
      <c r="B11" s="192">
        <v>319</v>
      </c>
      <c r="C11" s="192">
        <v>112</v>
      </c>
      <c r="D11" s="202">
        <f t="shared" si="0"/>
        <v>431</v>
      </c>
      <c r="E11" s="191" t="s">
        <v>155</v>
      </c>
    </row>
    <row r="12" spans="1:6" s="8" customFormat="1" ht="25.5" customHeight="1" thickTop="1" thickBot="1">
      <c r="A12" s="194" t="s">
        <v>40</v>
      </c>
      <c r="B12" s="195">
        <v>328</v>
      </c>
      <c r="C12" s="195">
        <v>113</v>
      </c>
      <c r="D12" s="203">
        <f t="shared" si="0"/>
        <v>441</v>
      </c>
      <c r="E12" s="189" t="s">
        <v>154</v>
      </c>
    </row>
    <row r="13" spans="1:6" s="8" customFormat="1" ht="25.5" customHeight="1" thickTop="1" thickBot="1">
      <c r="A13" s="184" t="s">
        <v>41</v>
      </c>
      <c r="B13" s="192">
        <v>18</v>
      </c>
      <c r="C13" s="192">
        <v>1</v>
      </c>
      <c r="D13" s="202">
        <f t="shared" si="0"/>
        <v>19</v>
      </c>
      <c r="E13" s="191" t="s">
        <v>42</v>
      </c>
    </row>
    <row r="14" spans="1:6" s="8" customFormat="1" ht="25.5" customHeight="1" thickTop="1" thickBot="1">
      <c r="A14" s="194" t="s">
        <v>43</v>
      </c>
      <c r="B14" s="195">
        <v>2074</v>
      </c>
      <c r="C14" s="195">
        <v>435</v>
      </c>
      <c r="D14" s="203">
        <f t="shared" si="0"/>
        <v>2509</v>
      </c>
      <c r="E14" s="189" t="s">
        <v>44</v>
      </c>
    </row>
    <row r="15" spans="1:6" s="8" customFormat="1" ht="25.5" customHeight="1" thickTop="1" thickBot="1">
      <c r="A15" s="184" t="s">
        <v>45</v>
      </c>
      <c r="B15" s="192">
        <v>0</v>
      </c>
      <c r="C15" s="192">
        <v>1</v>
      </c>
      <c r="D15" s="202">
        <f t="shared" si="0"/>
        <v>1</v>
      </c>
      <c r="E15" s="191" t="s">
        <v>46</v>
      </c>
    </row>
    <row r="16" spans="1:6" s="8" customFormat="1" ht="25.5" customHeight="1" thickTop="1" thickBot="1">
      <c r="A16" s="194" t="s">
        <v>47</v>
      </c>
      <c r="B16" s="195">
        <v>0</v>
      </c>
      <c r="C16" s="195">
        <v>0</v>
      </c>
      <c r="D16" s="203">
        <f t="shared" si="0"/>
        <v>0</v>
      </c>
      <c r="E16" s="189" t="s">
        <v>156</v>
      </c>
    </row>
    <row r="17" spans="1:5" s="8" customFormat="1" ht="25.5" customHeight="1" thickTop="1" thickBot="1">
      <c r="A17" s="184" t="s">
        <v>48</v>
      </c>
      <c r="B17" s="192">
        <v>772</v>
      </c>
      <c r="C17" s="192">
        <v>313</v>
      </c>
      <c r="D17" s="202">
        <f t="shared" si="0"/>
        <v>1085</v>
      </c>
      <c r="E17" s="191" t="s">
        <v>49</v>
      </c>
    </row>
    <row r="18" spans="1:5" s="8" customFormat="1" ht="25.5" customHeight="1" thickTop="1" thickBot="1">
      <c r="A18" s="194" t="s">
        <v>556</v>
      </c>
      <c r="B18" s="195">
        <v>5</v>
      </c>
      <c r="C18" s="195">
        <v>0</v>
      </c>
      <c r="D18" s="203">
        <f t="shared" si="0"/>
        <v>5</v>
      </c>
      <c r="E18" s="189" t="s">
        <v>399</v>
      </c>
    </row>
    <row r="19" spans="1:5" s="8" customFormat="1" ht="25.5" customHeight="1" thickTop="1" thickBot="1">
      <c r="A19" s="184" t="s">
        <v>134</v>
      </c>
      <c r="B19" s="192">
        <v>3363</v>
      </c>
      <c r="C19" s="192">
        <v>3180</v>
      </c>
      <c r="D19" s="202">
        <f t="shared" si="0"/>
        <v>6543</v>
      </c>
      <c r="E19" s="191" t="s">
        <v>157</v>
      </c>
    </row>
    <row r="20" spans="1:5" s="8" customFormat="1" ht="25.5" customHeight="1" thickTop="1" thickBot="1">
      <c r="A20" s="194" t="s">
        <v>50</v>
      </c>
      <c r="B20" s="195">
        <v>677</v>
      </c>
      <c r="C20" s="195">
        <v>190</v>
      </c>
      <c r="D20" s="203">
        <f t="shared" si="0"/>
        <v>867</v>
      </c>
      <c r="E20" s="189" t="s">
        <v>158</v>
      </c>
    </row>
    <row r="21" spans="1:5" s="8" customFormat="1" ht="25.5" customHeight="1" thickTop="1" thickBot="1">
      <c r="A21" s="184" t="s">
        <v>557</v>
      </c>
      <c r="B21" s="192">
        <v>1508</v>
      </c>
      <c r="C21" s="192">
        <v>519</v>
      </c>
      <c r="D21" s="202">
        <f t="shared" si="0"/>
        <v>2027</v>
      </c>
      <c r="E21" s="191" t="s">
        <v>400</v>
      </c>
    </row>
    <row r="22" spans="1:5" s="8" customFormat="1" ht="25.5" customHeight="1" thickTop="1" thickBot="1">
      <c r="A22" s="194" t="s">
        <v>51</v>
      </c>
      <c r="B22" s="195">
        <v>163</v>
      </c>
      <c r="C22" s="195">
        <v>52</v>
      </c>
      <c r="D22" s="203">
        <f t="shared" si="0"/>
        <v>215</v>
      </c>
      <c r="E22" s="189" t="s">
        <v>401</v>
      </c>
    </row>
    <row r="23" spans="1:5" s="8" customFormat="1" ht="25.5" customHeight="1" thickTop="1" thickBot="1">
      <c r="A23" s="184" t="s">
        <v>558</v>
      </c>
      <c r="B23" s="192">
        <v>1160</v>
      </c>
      <c r="C23" s="192">
        <v>230</v>
      </c>
      <c r="D23" s="202">
        <f t="shared" si="0"/>
        <v>1390</v>
      </c>
      <c r="E23" s="191" t="s">
        <v>402</v>
      </c>
    </row>
    <row r="24" spans="1:5" s="8" customFormat="1" ht="25.5" customHeight="1" thickTop="1" thickBot="1">
      <c r="A24" s="194" t="s">
        <v>170</v>
      </c>
      <c r="B24" s="195">
        <v>30</v>
      </c>
      <c r="C24" s="195">
        <v>30</v>
      </c>
      <c r="D24" s="203">
        <f t="shared" si="0"/>
        <v>60</v>
      </c>
      <c r="E24" s="189" t="s">
        <v>159</v>
      </c>
    </row>
    <row r="25" spans="1:5" s="8" customFormat="1" ht="25.5" customHeight="1" thickTop="1" thickBot="1">
      <c r="A25" s="184" t="s">
        <v>64</v>
      </c>
      <c r="B25" s="192">
        <v>1639</v>
      </c>
      <c r="C25" s="192">
        <v>470</v>
      </c>
      <c r="D25" s="202">
        <f t="shared" si="0"/>
        <v>2109</v>
      </c>
      <c r="E25" s="191" t="s">
        <v>63</v>
      </c>
    </row>
    <row r="26" spans="1:5" s="8" customFormat="1" ht="25.5" customHeight="1" thickTop="1" thickBot="1">
      <c r="A26" s="474" t="s">
        <v>331</v>
      </c>
      <c r="B26" s="198">
        <v>1</v>
      </c>
      <c r="C26" s="198">
        <v>2</v>
      </c>
      <c r="D26" s="203">
        <f t="shared" si="0"/>
        <v>3</v>
      </c>
      <c r="E26" s="204" t="s">
        <v>333</v>
      </c>
    </row>
    <row r="27" spans="1:5" s="8" customFormat="1" ht="25.5" customHeight="1" thickTop="1" thickBot="1">
      <c r="A27" s="200" t="s">
        <v>72</v>
      </c>
      <c r="B27" s="179">
        <v>399</v>
      </c>
      <c r="C27" s="179">
        <v>67</v>
      </c>
      <c r="D27" s="202">
        <f t="shared" si="0"/>
        <v>466</v>
      </c>
      <c r="E27" s="205" t="s">
        <v>93</v>
      </c>
    </row>
    <row r="28" spans="1:5" s="8" customFormat="1" ht="25.5" customHeight="1" thickTop="1">
      <c r="A28" s="475" t="s">
        <v>332</v>
      </c>
      <c r="B28" s="198">
        <v>528</v>
      </c>
      <c r="C28" s="198">
        <v>386</v>
      </c>
      <c r="D28" s="476">
        <f t="shared" si="0"/>
        <v>914</v>
      </c>
      <c r="E28" s="204" t="s">
        <v>334</v>
      </c>
    </row>
    <row r="29" spans="1:5" s="54" customFormat="1" ht="25.5" customHeight="1">
      <c r="A29" s="477" t="s">
        <v>0</v>
      </c>
      <c r="B29" s="278">
        <f>SUM(B9:B28)</f>
        <v>13603</v>
      </c>
      <c r="C29" s="278">
        <f>SUM(C9:C28)</f>
        <v>6256</v>
      </c>
      <c r="D29" s="478">
        <f>B29+C29</f>
        <v>19859</v>
      </c>
      <c r="E29" s="479" t="s">
        <v>5</v>
      </c>
    </row>
    <row r="35" spans="2:3">
      <c r="B35" s="340"/>
      <c r="C35" s="340"/>
    </row>
  </sheetData>
  <mergeCells count="9">
    <mergeCell ref="A1:E1"/>
    <mergeCell ref="A2:E2"/>
    <mergeCell ref="A3:E3"/>
    <mergeCell ref="A4:E4"/>
    <mergeCell ref="A6:A8"/>
    <mergeCell ref="B6:B8"/>
    <mergeCell ref="C6:C8"/>
    <mergeCell ref="D6:D8"/>
    <mergeCell ref="E6:E8"/>
  </mergeCells>
  <printOptions horizontalCentered="1" verticalCentered="1"/>
  <pageMargins left="0" right="0" top="0" bottom="0" header="0" footer="0"/>
  <pageSetup paperSize="9" orientation="portrait" r:id="rId1"/>
  <headerFooter alignWithMargins="0">
    <oddFooter>&amp;L_x000D_&amp;1#&amp;"Aptos"&amp;10&amp;K0000FF Classification: C1 Internal - تصنيف الوثيقة داخلي</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135"/>
  <sheetViews>
    <sheetView rightToLeft="1" view="pageBreakPreview" topLeftCell="B1" zoomScaleNormal="100" zoomScaleSheetLayoutView="100" workbookViewId="0">
      <selection activeCell="M12" sqref="M12"/>
    </sheetView>
  </sheetViews>
  <sheetFormatPr defaultColWidth="9.140625" defaultRowHeight="12.75"/>
  <cols>
    <col min="1" max="1" width="26" style="27" customWidth="1"/>
    <col min="2" max="2" width="10.28515625" style="27" customWidth="1"/>
    <col min="3" max="4" width="9.140625" style="27" customWidth="1"/>
    <col min="5" max="5" width="10.28515625" style="27" customWidth="1"/>
    <col min="6" max="7" width="9.140625" style="27" customWidth="1"/>
    <col min="8" max="8" width="10.28515625" style="27" customWidth="1"/>
    <col min="9" max="10" width="9.140625" style="27" customWidth="1"/>
    <col min="11" max="11" width="26" style="27" customWidth="1"/>
    <col min="12" max="16384" width="9.140625" style="27"/>
  </cols>
  <sheetData>
    <row r="1" spans="1:11" ht="23.25" customHeight="1">
      <c r="A1" s="669" t="s">
        <v>649</v>
      </c>
      <c r="B1" s="669"/>
      <c r="C1" s="669"/>
      <c r="D1" s="669"/>
      <c r="E1" s="669"/>
      <c r="F1" s="669"/>
      <c r="G1" s="669"/>
      <c r="H1" s="669"/>
      <c r="I1" s="669"/>
      <c r="J1" s="669"/>
      <c r="K1" s="669"/>
    </row>
    <row r="2" spans="1:11" ht="18">
      <c r="A2" s="670" t="s">
        <v>669</v>
      </c>
      <c r="B2" s="670"/>
      <c r="C2" s="670"/>
      <c r="D2" s="670"/>
      <c r="E2" s="670"/>
      <c r="F2" s="670"/>
      <c r="G2" s="670"/>
      <c r="H2" s="670"/>
      <c r="I2" s="670"/>
      <c r="J2" s="670"/>
      <c r="K2" s="670"/>
    </row>
    <row r="3" spans="1:11" ht="20.25" customHeight="1">
      <c r="A3" s="671" t="s">
        <v>650</v>
      </c>
      <c r="B3" s="671"/>
      <c r="C3" s="671"/>
      <c r="D3" s="671"/>
      <c r="E3" s="671"/>
      <c r="F3" s="671"/>
      <c r="G3" s="671"/>
      <c r="H3" s="671"/>
      <c r="I3" s="671"/>
      <c r="J3" s="671"/>
      <c r="K3" s="671"/>
    </row>
    <row r="4" spans="1:11" ht="16.5" customHeight="1">
      <c r="A4" s="671" t="s">
        <v>669</v>
      </c>
      <c r="B4" s="671"/>
      <c r="C4" s="671"/>
      <c r="D4" s="671"/>
      <c r="E4" s="671"/>
      <c r="F4" s="671"/>
      <c r="G4" s="671"/>
      <c r="H4" s="671"/>
      <c r="I4" s="671"/>
      <c r="J4" s="671"/>
      <c r="K4" s="671"/>
    </row>
    <row r="5" spans="1:11" s="20" customFormat="1" ht="21.95" customHeight="1">
      <c r="A5" s="101" t="s">
        <v>553</v>
      </c>
      <c r="B5" s="182"/>
      <c r="C5" s="182"/>
      <c r="D5" s="182"/>
      <c r="E5" s="182"/>
      <c r="F5" s="182"/>
      <c r="G5" s="182"/>
      <c r="H5" s="182"/>
      <c r="I5" s="182"/>
      <c r="J5" s="182"/>
      <c r="K5" s="102" t="s">
        <v>451</v>
      </c>
    </row>
    <row r="6" spans="1:11" ht="25.5" customHeight="1" thickBot="1">
      <c r="A6" s="672" t="s">
        <v>243</v>
      </c>
      <c r="B6" s="678">
        <v>2020</v>
      </c>
      <c r="C6" s="678"/>
      <c r="D6" s="678"/>
      <c r="E6" s="678">
        <v>2021</v>
      </c>
      <c r="F6" s="678"/>
      <c r="G6" s="678"/>
      <c r="H6" s="678">
        <v>2022</v>
      </c>
      <c r="I6" s="678"/>
      <c r="J6" s="678"/>
      <c r="K6" s="675" t="s">
        <v>244</v>
      </c>
    </row>
    <row r="7" spans="1:11" ht="32.25" customHeight="1" thickBot="1">
      <c r="A7" s="673"/>
      <c r="B7" s="129" t="s">
        <v>245</v>
      </c>
      <c r="C7" s="129" t="s">
        <v>246</v>
      </c>
      <c r="D7" s="129" t="s">
        <v>4</v>
      </c>
      <c r="E7" s="129" t="s">
        <v>245</v>
      </c>
      <c r="F7" s="129" t="s">
        <v>246</v>
      </c>
      <c r="G7" s="129" t="s">
        <v>4</v>
      </c>
      <c r="H7" s="129" t="s">
        <v>245</v>
      </c>
      <c r="I7" s="129" t="s">
        <v>246</v>
      </c>
      <c r="J7" s="129" t="s">
        <v>4</v>
      </c>
      <c r="K7" s="676"/>
    </row>
    <row r="8" spans="1:11" ht="27.75" customHeight="1">
      <c r="A8" s="674"/>
      <c r="B8" s="128" t="s">
        <v>648</v>
      </c>
      <c r="C8" s="128" t="s">
        <v>247</v>
      </c>
      <c r="D8" s="128" t="s">
        <v>6</v>
      </c>
      <c r="E8" s="128" t="s">
        <v>648</v>
      </c>
      <c r="F8" s="128" t="s">
        <v>247</v>
      </c>
      <c r="G8" s="128" t="s">
        <v>6</v>
      </c>
      <c r="H8" s="128" t="s">
        <v>648</v>
      </c>
      <c r="I8" s="128" t="s">
        <v>247</v>
      </c>
      <c r="J8" s="128" t="s">
        <v>6</v>
      </c>
      <c r="K8" s="677"/>
    </row>
    <row r="9" spans="1:11" ht="26.25" customHeight="1" thickBot="1">
      <c r="A9" s="208" t="s">
        <v>248</v>
      </c>
      <c r="B9" s="360">
        <v>5673</v>
      </c>
      <c r="C9" s="360">
        <v>2082</v>
      </c>
      <c r="D9" s="361">
        <v>7755</v>
      </c>
      <c r="E9" s="360">
        <v>6164</v>
      </c>
      <c r="F9" s="360">
        <v>2201</v>
      </c>
      <c r="G9" s="361">
        <v>8365</v>
      </c>
      <c r="H9" s="360">
        <v>5840</v>
      </c>
      <c r="I9" s="360">
        <v>2397</v>
      </c>
      <c r="J9" s="361">
        <f>H9+I9</f>
        <v>8237</v>
      </c>
      <c r="K9" s="209" t="s">
        <v>249</v>
      </c>
    </row>
    <row r="10" spans="1:11" ht="26.25" customHeight="1" thickTop="1">
      <c r="A10" s="210" t="s">
        <v>250</v>
      </c>
      <c r="B10" s="362">
        <v>489</v>
      </c>
      <c r="C10" s="362">
        <v>1360</v>
      </c>
      <c r="D10" s="363">
        <v>1849</v>
      </c>
      <c r="E10" s="362">
        <v>527</v>
      </c>
      <c r="F10" s="362">
        <v>1537</v>
      </c>
      <c r="G10" s="363">
        <v>2064</v>
      </c>
      <c r="H10" s="362">
        <v>515</v>
      </c>
      <c r="I10" s="362">
        <v>1520</v>
      </c>
      <c r="J10" s="363">
        <f t="shared" ref="J10:J14" si="0">H10+I10</f>
        <v>2035</v>
      </c>
      <c r="K10" s="211" t="s">
        <v>251</v>
      </c>
    </row>
    <row r="11" spans="1:11" ht="26.25" customHeight="1">
      <c r="A11" s="212" t="s">
        <v>602</v>
      </c>
      <c r="B11" s="364">
        <v>6162</v>
      </c>
      <c r="C11" s="364">
        <v>3442</v>
      </c>
      <c r="D11" s="364">
        <v>9604</v>
      </c>
      <c r="E11" s="364">
        <v>6691</v>
      </c>
      <c r="F11" s="364">
        <v>3738</v>
      </c>
      <c r="G11" s="364">
        <v>10429</v>
      </c>
      <c r="H11" s="364">
        <f>H9+H10</f>
        <v>6355</v>
      </c>
      <c r="I11" s="364">
        <f t="shared" ref="I11:J11" si="1">I9+I10</f>
        <v>3917</v>
      </c>
      <c r="J11" s="480">
        <f t="shared" si="1"/>
        <v>10272</v>
      </c>
      <c r="K11" s="213" t="s">
        <v>593</v>
      </c>
    </row>
    <row r="12" spans="1:11" ht="26.25" customHeight="1" thickBot="1">
      <c r="A12" s="214" t="s">
        <v>252</v>
      </c>
      <c r="B12" s="365">
        <v>16237</v>
      </c>
      <c r="C12" s="365">
        <v>5664</v>
      </c>
      <c r="D12" s="366">
        <v>21901</v>
      </c>
      <c r="E12" s="365">
        <v>17283</v>
      </c>
      <c r="F12" s="365">
        <v>6456</v>
      </c>
      <c r="G12" s="366">
        <v>23739</v>
      </c>
      <c r="H12" s="365">
        <v>16306</v>
      </c>
      <c r="I12" s="365">
        <v>7226</v>
      </c>
      <c r="J12" s="481">
        <f t="shared" si="0"/>
        <v>23532</v>
      </c>
      <c r="K12" s="215" t="s">
        <v>253</v>
      </c>
    </row>
    <row r="13" spans="1:11" ht="26.25" customHeight="1" thickTop="1" thickBot="1">
      <c r="A13" s="216" t="s">
        <v>603</v>
      </c>
      <c r="B13" s="367">
        <v>1224</v>
      </c>
      <c r="C13" s="367">
        <v>1560</v>
      </c>
      <c r="D13" s="368">
        <v>2784</v>
      </c>
      <c r="E13" s="367">
        <v>1315</v>
      </c>
      <c r="F13" s="367">
        <v>1853</v>
      </c>
      <c r="G13" s="368">
        <v>3168</v>
      </c>
      <c r="H13" s="367">
        <v>1255</v>
      </c>
      <c r="I13" s="367">
        <v>2082</v>
      </c>
      <c r="J13" s="361">
        <f t="shared" si="0"/>
        <v>3337</v>
      </c>
      <c r="K13" s="217" t="s">
        <v>594</v>
      </c>
    </row>
    <row r="14" spans="1:11" ht="26.25" customHeight="1" thickTop="1">
      <c r="A14" s="218" t="s">
        <v>605</v>
      </c>
      <c r="B14" s="362">
        <v>7601</v>
      </c>
      <c r="C14" s="362">
        <v>1843</v>
      </c>
      <c r="D14" s="363">
        <v>9444</v>
      </c>
      <c r="E14" s="362">
        <v>8355</v>
      </c>
      <c r="F14" s="362">
        <v>2013</v>
      </c>
      <c r="G14" s="363">
        <v>10368</v>
      </c>
      <c r="H14" s="362">
        <v>8327</v>
      </c>
      <c r="I14" s="362">
        <v>2276</v>
      </c>
      <c r="J14" s="363">
        <f t="shared" si="0"/>
        <v>10603</v>
      </c>
      <c r="K14" s="380" t="s">
        <v>595</v>
      </c>
    </row>
    <row r="15" spans="1:11" ht="26.25" customHeight="1">
      <c r="A15" s="219" t="s">
        <v>483</v>
      </c>
      <c r="B15" s="369">
        <v>31224</v>
      </c>
      <c r="C15" s="369">
        <v>12509</v>
      </c>
      <c r="D15" s="369">
        <v>43733</v>
      </c>
      <c r="E15" s="369">
        <v>33644</v>
      </c>
      <c r="F15" s="369">
        <v>14060</v>
      </c>
      <c r="G15" s="369">
        <v>47704</v>
      </c>
      <c r="H15" s="369">
        <f>H11+H12+H13+H14</f>
        <v>32243</v>
      </c>
      <c r="I15" s="369">
        <f t="shared" ref="I15:J15" si="2">I11+I12+I13+I14</f>
        <v>15501</v>
      </c>
      <c r="J15" s="369">
        <f t="shared" si="2"/>
        <v>47744</v>
      </c>
      <c r="K15" s="220" t="s">
        <v>484</v>
      </c>
    </row>
    <row r="16" spans="1:11">
      <c r="A16" s="103"/>
      <c r="B16" s="504"/>
      <c r="C16" s="504"/>
      <c r="D16" s="504"/>
      <c r="E16" s="504"/>
      <c r="F16" s="504"/>
      <c r="G16" s="504"/>
      <c r="H16" s="504"/>
      <c r="I16" s="504"/>
      <c r="J16" s="504"/>
    </row>
    <row r="17" spans="1:10">
      <c r="A17" s="103"/>
      <c r="B17" s="504"/>
      <c r="C17" s="504"/>
      <c r="D17" s="504"/>
      <c r="E17" s="504"/>
      <c r="F17" s="504"/>
      <c r="G17" s="504"/>
      <c r="H17" s="504"/>
      <c r="I17" s="504"/>
      <c r="J17" s="504"/>
    </row>
    <row r="18" spans="1:10">
      <c r="A18" s="103"/>
    </row>
    <row r="19" spans="1:10">
      <c r="A19" s="103"/>
    </row>
    <row r="20" spans="1:10">
      <c r="A20" s="103"/>
    </row>
    <row r="21" spans="1:10">
      <c r="A21" s="103"/>
    </row>
    <row r="22" spans="1:10">
      <c r="A22" s="103"/>
    </row>
    <row r="23" spans="1:10">
      <c r="A23" s="103"/>
    </row>
    <row r="24" spans="1:10">
      <c r="A24" s="103"/>
    </row>
    <row r="25" spans="1:10">
      <c r="A25" s="103"/>
    </row>
    <row r="26" spans="1:10">
      <c r="A26" s="103"/>
    </row>
    <row r="27" spans="1:10">
      <c r="A27" s="103"/>
    </row>
    <row r="28" spans="1:10">
      <c r="A28" s="103"/>
    </row>
    <row r="29" spans="1:10">
      <c r="A29" s="103"/>
    </row>
    <row r="30" spans="1:10">
      <c r="A30" s="103"/>
    </row>
    <row r="31" spans="1:10">
      <c r="A31" s="103"/>
    </row>
    <row r="32" spans="1:10">
      <c r="A32" s="103"/>
    </row>
    <row r="33" spans="1:1">
      <c r="A33" s="103"/>
    </row>
    <row r="34" spans="1:1">
      <c r="A34" s="103"/>
    </row>
    <row r="35" spans="1:1">
      <c r="A35" s="103"/>
    </row>
    <row r="36" spans="1:1">
      <c r="A36" s="103"/>
    </row>
    <row r="37" spans="1:1">
      <c r="A37" s="103"/>
    </row>
    <row r="38" spans="1:1">
      <c r="A38" s="103"/>
    </row>
    <row r="39" spans="1:1">
      <c r="A39" s="103"/>
    </row>
    <row r="40" spans="1:1">
      <c r="A40" s="103"/>
    </row>
    <row r="41" spans="1:1">
      <c r="A41" s="103"/>
    </row>
    <row r="42" spans="1:1">
      <c r="A42" s="103"/>
    </row>
    <row r="43" spans="1:1">
      <c r="A43" s="103"/>
    </row>
    <row r="44" spans="1:1">
      <c r="A44" s="103"/>
    </row>
    <row r="45" spans="1:1">
      <c r="A45" s="103"/>
    </row>
    <row r="46" spans="1:1">
      <c r="A46" s="103"/>
    </row>
    <row r="47" spans="1:1">
      <c r="A47" s="103"/>
    </row>
    <row r="48" spans="1:1">
      <c r="A48" s="103"/>
    </row>
    <row r="49" spans="1:1">
      <c r="A49" s="103"/>
    </row>
    <row r="50" spans="1:1">
      <c r="A50" s="103"/>
    </row>
    <row r="51" spans="1:1">
      <c r="A51" s="103"/>
    </row>
    <row r="52" spans="1:1">
      <c r="A52" s="103"/>
    </row>
    <row r="53" spans="1:1">
      <c r="A53" s="103"/>
    </row>
    <row r="54" spans="1:1">
      <c r="A54" s="103"/>
    </row>
    <row r="55" spans="1:1">
      <c r="A55" s="103"/>
    </row>
    <row r="56" spans="1:1">
      <c r="A56" s="103"/>
    </row>
    <row r="57" spans="1:1">
      <c r="A57" s="103"/>
    </row>
    <row r="58" spans="1:1">
      <c r="A58" s="103"/>
    </row>
    <row r="59" spans="1:1">
      <c r="A59" s="103"/>
    </row>
    <row r="60" spans="1:1">
      <c r="A60" s="103"/>
    </row>
    <row r="61" spans="1:1">
      <c r="A61" s="103"/>
    </row>
    <row r="62" spans="1:1" ht="15">
      <c r="A62" s="104"/>
    </row>
    <row r="63" spans="1:1">
      <c r="A63" s="103"/>
    </row>
    <row r="64" spans="1:1">
      <c r="A64" s="103"/>
    </row>
    <row r="65" spans="1:1">
      <c r="A65" s="103"/>
    </row>
    <row r="66" spans="1:1">
      <c r="A66" s="103"/>
    </row>
    <row r="67" spans="1:1" ht="15">
      <c r="A67" s="104"/>
    </row>
    <row r="68" spans="1:1">
      <c r="A68" s="103"/>
    </row>
    <row r="69" spans="1:1">
      <c r="A69" s="103"/>
    </row>
    <row r="70" spans="1:1">
      <c r="A70" s="103"/>
    </row>
    <row r="71" spans="1:1">
      <c r="A71" s="103"/>
    </row>
    <row r="72" spans="1:1" ht="15">
      <c r="A72" s="104"/>
    </row>
    <row r="73" spans="1:1">
      <c r="A73" s="103"/>
    </row>
    <row r="74" spans="1:1">
      <c r="A74" s="103"/>
    </row>
    <row r="75" spans="1:1">
      <c r="A75" s="103"/>
    </row>
    <row r="76" spans="1:1">
      <c r="A76" s="103"/>
    </row>
    <row r="77" spans="1:1">
      <c r="A77" s="103"/>
    </row>
    <row r="78" spans="1:1">
      <c r="A78" s="103"/>
    </row>
    <row r="79" spans="1:1">
      <c r="A79" s="103"/>
    </row>
    <row r="80" spans="1:1">
      <c r="A80" s="103"/>
    </row>
    <row r="81" spans="1:1">
      <c r="A81" s="103"/>
    </row>
    <row r="82" spans="1:1">
      <c r="A82" s="103"/>
    </row>
    <row r="83" spans="1:1">
      <c r="A83" s="103"/>
    </row>
    <row r="84" spans="1:1">
      <c r="A84" s="103"/>
    </row>
    <row r="85" spans="1:1" ht="15">
      <c r="A85" s="104"/>
    </row>
    <row r="86" spans="1:1">
      <c r="A86" s="103"/>
    </row>
    <row r="87" spans="1:1">
      <c r="A87" s="103"/>
    </row>
    <row r="88" spans="1:1">
      <c r="A88" s="103"/>
    </row>
    <row r="89" spans="1:1">
      <c r="A89" s="103"/>
    </row>
    <row r="90" spans="1:1">
      <c r="A90" s="103"/>
    </row>
    <row r="91" spans="1:1">
      <c r="A91" s="103"/>
    </row>
    <row r="92" spans="1:1">
      <c r="A92" s="103"/>
    </row>
    <row r="93" spans="1:1">
      <c r="A93" s="103"/>
    </row>
    <row r="94" spans="1:1">
      <c r="A94" s="103"/>
    </row>
    <row r="95" spans="1:1" ht="15">
      <c r="A95" s="104"/>
    </row>
    <row r="96" spans="1:1">
      <c r="A96" s="103"/>
    </row>
    <row r="97" spans="1:1">
      <c r="A97" s="103"/>
    </row>
    <row r="98" spans="1:1">
      <c r="A98" s="103"/>
    </row>
    <row r="99" spans="1:1" ht="15">
      <c r="A99" s="104"/>
    </row>
    <row r="100" spans="1:1">
      <c r="A100" s="103"/>
    </row>
    <row r="101" spans="1:1">
      <c r="A101" s="103"/>
    </row>
    <row r="102" spans="1:1" ht="15">
      <c r="A102" s="104"/>
    </row>
    <row r="103" spans="1:1" ht="15">
      <c r="A103" s="104"/>
    </row>
    <row r="104" spans="1:1" ht="15">
      <c r="A104" s="104"/>
    </row>
    <row r="105" spans="1:1">
      <c r="A105" s="103"/>
    </row>
    <row r="106" spans="1:1">
      <c r="A106" s="103"/>
    </row>
    <row r="107" spans="1:1">
      <c r="A107" s="103"/>
    </row>
    <row r="108" spans="1:1">
      <c r="A108" s="103"/>
    </row>
    <row r="109" spans="1:1">
      <c r="A109" s="103"/>
    </row>
    <row r="110" spans="1:1">
      <c r="A110" s="103"/>
    </row>
    <row r="111" spans="1:1">
      <c r="A111" s="103"/>
    </row>
    <row r="112" spans="1:1">
      <c r="A112" s="103"/>
    </row>
    <row r="113" spans="1:1">
      <c r="A113" s="103"/>
    </row>
    <row r="114" spans="1:1">
      <c r="A114" s="103"/>
    </row>
    <row r="115" spans="1:1">
      <c r="A115" s="103"/>
    </row>
    <row r="116" spans="1:1">
      <c r="A116" s="103"/>
    </row>
    <row r="117" spans="1:1">
      <c r="A117" s="103"/>
    </row>
    <row r="118" spans="1:1">
      <c r="A118" s="103"/>
    </row>
    <row r="119" spans="1:1">
      <c r="A119" s="103"/>
    </row>
    <row r="120" spans="1:1">
      <c r="A120" s="103"/>
    </row>
    <row r="121" spans="1:1">
      <c r="A121" s="103"/>
    </row>
    <row r="122" spans="1:1">
      <c r="A122" s="103"/>
    </row>
    <row r="123" spans="1:1">
      <c r="A123" s="103"/>
    </row>
    <row r="124" spans="1:1">
      <c r="A124" s="103"/>
    </row>
    <row r="125" spans="1:1">
      <c r="A125" s="103"/>
    </row>
    <row r="126" spans="1:1">
      <c r="A126" s="103"/>
    </row>
    <row r="127" spans="1:1">
      <c r="A127" s="103"/>
    </row>
    <row r="128" spans="1:1">
      <c r="A128" s="103"/>
    </row>
    <row r="129" spans="1:1">
      <c r="A129" s="103"/>
    </row>
    <row r="130" spans="1:1">
      <c r="A130" s="103"/>
    </row>
    <row r="131" spans="1:1">
      <c r="A131" s="103"/>
    </row>
    <row r="132" spans="1:1">
      <c r="A132" s="103"/>
    </row>
    <row r="133" spans="1:1">
      <c r="A133" s="103"/>
    </row>
    <row r="134" spans="1:1">
      <c r="A134" s="103"/>
    </row>
    <row r="135" spans="1:1">
      <c r="A135" s="103"/>
    </row>
  </sheetData>
  <mergeCells count="9">
    <mergeCell ref="A1:K1"/>
    <mergeCell ref="A2:K2"/>
    <mergeCell ref="A3:K3"/>
    <mergeCell ref="A4:K4"/>
    <mergeCell ref="A6:A8"/>
    <mergeCell ref="K6:K8"/>
    <mergeCell ref="H6:J6"/>
    <mergeCell ref="B6:D6"/>
    <mergeCell ref="E6:G6"/>
  </mergeCells>
  <printOptions horizontalCentered="1" verticalCentered="1"/>
  <pageMargins left="0" right="0" top="0.74803149606299213" bottom="0" header="0" footer="0"/>
  <pageSetup paperSize="9" orientation="landscape" r:id="rId1"/>
  <headerFooter>
    <oddFooter>&amp;L_x000D_&amp;1#&amp;"Aptos"&amp;10&amp;K0000FF Classification: C1 Internal - تصنيف الوثيقة داخلي</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42"/>
  <sheetViews>
    <sheetView showGridLines="0" rightToLeft="1" view="pageBreakPreview" zoomScaleNormal="100" zoomScaleSheetLayoutView="100" workbookViewId="0">
      <selection activeCell="C10" sqref="C10"/>
    </sheetView>
  </sheetViews>
  <sheetFormatPr defaultRowHeight="15"/>
  <cols>
    <col min="1" max="1" width="4.5703125" style="105" customWidth="1"/>
    <col min="2" max="2" width="32" style="105" customWidth="1"/>
    <col min="3" max="5" width="14.5703125" style="180" customWidth="1"/>
    <col min="6" max="6" width="36.7109375" style="503" customWidth="1"/>
    <col min="7" max="7" width="4" style="503" customWidth="1"/>
    <col min="8" max="227" width="9.140625" style="34"/>
    <col min="228" max="228" width="3.140625" style="34" customWidth="1"/>
    <col min="229" max="229" width="26.7109375" style="34" customWidth="1"/>
    <col min="230" max="234" width="7.7109375" style="34" customWidth="1"/>
    <col min="235" max="235" width="26.7109375" style="34" customWidth="1"/>
    <col min="236" max="236" width="2.42578125" style="34" customWidth="1"/>
    <col min="237" max="483" width="9.140625" style="34"/>
    <col min="484" max="484" width="3.140625" style="34" customWidth="1"/>
    <col min="485" max="485" width="26.7109375" style="34" customWidth="1"/>
    <col min="486" max="490" width="7.7109375" style="34" customWidth="1"/>
    <col min="491" max="491" width="26.7109375" style="34" customWidth="1"/>
    <col min="492" max="492" width="2.42578125" style="34" customWidth="1"/>
    <col min="493" max="739" width="9.140625" style="34"/>
    <col min="740" max="740" width="3.140625" style="34" customWidth="1"/>
    <col min="741" max="741" width="26.7109375" style="34" customWidth="1"/>
    <col min="742" max="746" width="7.7109375" style="34" customWidth="1"/>
    <col min="747" max="747" width="26.7109375" style="34" customWidth="1"/>
    <col min="748" max="748" width="2.42578125" style="34" customWidth="1"/>
    <col min="749" max="995" width="9.140625" style="34"/>
    <col min="996" max="996" width="3.140625" style="34" customWidth="1"/>
    <col min="997" max="997" width="26.7109375" style="34" customWidth="1"/>
    <col min="998" max="1002" width="7.7109375" style="34" customWidth="1"/>
    <col min="1003" max="1003" width="26.7109375" style="34" customWidth="1"/>
    <col min="1004" max="1004" width="2.42578125" style="34" customWidth="1"/>
    <col min="1005" max="1251" width="9.140625" style="34"/>
    <col min="1252" max="1252" width="3.140625" style="34" customWidth="1"/>
    <col min="1253" max="1253" width="26.7109375" style="34" customWidth="1"/>
    <col min="1254" max="1258" width="7.7109375" style="34" customWidth="1"/>
    <col min="1259" max="1259" width="26.7109375" style="34" customWidth="1"/>
    <col min="1260" max="1260" width="2.42578125" style="34" customWidth="1"/>
    <col min="1261" max="1507" width="9.140625" style="34"/>
    <col min="1508" max="1508" width="3.140625" style="34" customWidth="1"/>
    <col min="1509" max="1509" width="26.7109375" style="34" customWidth="1"/>
    <col min="1510" max="1514" width="7.7109375" style="34" customWidth="1"/>
    <col min="1515" max="1515" width="26.7109375" style="34" customWidth="1"/>
    <col min="1516" max="1516" width="2.42578125" style="34" customWidth="1"/>
    <col min="1517" max="1763" width="9.140625" style="34"/>
    <col min="1764" max="1764" width="3.140625" style="34" customWidth="1"/>
    <col min="1765" max="1765" width="26.7109375" style="34" customWidth="1"/>
    <col min="1766" max="1770" width="7.7109375" style="34" customWidth="1"/>
    <col min="1771" max="1771" width="26.7109375" style="34" customWidth="1"/>
    <col min="1772" max="1772" width="2.42578125" style="34" customWidth="1"/>
    <col min="1773" max="2019" width="9.140625" style="34"/>
    <col min="2020" max="2020" width="3.140625" style="34" customWidth="1"/>
    <col min="2021" max="2021" width="26.7109375" style="34" customWidth="1"/>
    <col min="2022" max="2026" width="7.7109375" style="34" customWidth="1"/>
    <col min="2027" max="2027" width="26.7109375" style="34" customWidth="1"/>
    <col min="2028" max="2028" width="2.42578125" style="34" customWidth="1"/>
    <col min="2029" max="2275" width="9.140625" style="34"/>
    <col min="2276" max="2276" width="3.140625" style="34" customWidth="1"/>
    <col min="2277" max="2277" width="26.7109375" style="34" customWidth="1"/>
    <col min="2278" max="2282" width="7.7109375" style="34" customWidth="1"/>
    <col min="2283" max="2283" width="26.7109375" style="34" customWidth="1"/>
    <col min="2284" max="2284" width="2.42578125" style="34" customWidth="1"/>
    <col min="2285" max="2531" width="9.140625" style="34"/>
    <col min="2532" max="2532" width="3.140625" style="34" customWidth="1"/>
    <col min="2533" max="2533" width="26.7109375" style="34" customWidth="1"/>
    <col min="2534" max="2538" width="7.7109375" style="34" customWidth="1"/>
    <col min="2539" max="2539" width="26.7109375" style="34" customWidth="1"/>
    <col min="2540" max="2540" width="2.42578125" style="34" customWidth="1"/>
    <col min="2541" max="2787" width="9.140625" style="34"/>
    <col min="2788" max="2788" width="3.140625" style="34" customWidth="1"/>
    <col min="2789" max="2789" width="26.7109375" style="34" customWidth="1"/>
    <col min="2790" max="2794" width="7.7109375" style="34" customWidth="1"/>
    <col min="2795" max="2795" width="26.7109375" style="34" customWidth="1"/>
    <col min="2796" max="2796" width="2.42578125" style="34" customWidth="1"/>
    <col min="2797" max="3043" width="9.140625" style="34"/>
    <col min="3044" max="3044" width="3.140625" style="34" customWidth="1"/>
    <col min="3045" max="3045" width="26.7109375" style="34" customWidth="1"/>
    <col min="3046" max="3050" width="7.7109375" style="34" customWidth="1"/>
    <col min="3051" max="3051" width="26.7109375" style="34" customWidth="1"/>
    <col min="3052" max="3052" width="2.42578125" style="34" customWidth="1"/>
    <col min="3053" max="3299" width="9.140625" style="34"/>
    <col min="3300" max="3300" width="3.140625" style="34" customWidth="1"/>
    <col min="3301" max="3301" width="26.7109375" style="34" customWidth="1"/>
    <col min="3302" max="3306" width="7.7109375" style="34" customWidth="1"/>
    <col min="3307" max="3307" width="26.7109375" style="34" customWidth="1"/>
    <col min="3308" max="3308" width="2.42578125" style="34" customWidth="1"/>
    <col min="3309" max="3555" width="9.140625" style="34"/>
    <col min="3556" max="3556" width="3.140625" style="34" customWidth="1"/>
    <col min="3557" max="3557" width="26.7109375" style="34" customWidth="1"/>
    <col min="3558" max="3562" width="7.7109375" style="34" customWidth="1"/>
    <col min="3563" max="3563" width="26.7109375" style="34" customWidth="1"/>
    <col min="3564" max="3564" width="2.42578125" style="34" customWidth="1"/>
    <col min="3565" max="3811" width="9.140625" style="34"/>
    <col min="3812" max="3812" width="3.140625" style="34" customWidth="1"/>
    <col min="3813" max="3813" width="26.7109375" style="34" customWidth="1"/>
    <col min="3814" max="3818" width="7.7109375" style="34" customWidth="1"/>
    <col min="3819" max="3819" width="26.7109375" style="34" customWidth="1"/>
    <col min="3820" max="3820" width="2.42578125" style="34" customWidth="1"/>
    <col min="3821" max="4067" width="9.140625" style="34"/>
    <col min="4068" max="4068" width="3.140625" style="34" customWidth="1"/>
    <col min="4069" max="4069" width="26.7109375" style="34" customWidth="1"/>
    <col min="4070" max="4074" width="7.7109375" style="34" customWidth="1"/>
    <col min="4075" max="4075" width="26.7109375" style="34" customWidth="1"/>
    <col min="4076" max="4076" width="2.42578125" style="34" customWidth="1"/>
    <col min="4077" max="4323" width="9.140625" style="34"/>
    <col min="4324" max="4324" width="3.140625" style="34" customWidth="1"/>
    <col min="4325" max="4325" width="26.7109375" style="34" customWidth="1"/>
    <col min="4326" max="4330" width="7.7109375" style="34" customWidth="1"/>
    <col min="4331" max="4331" width="26.7109375" style="34" customWidth="1"/>
    <col min="4332" max="4332" width="2.42578125" style="34" customWidth="1"/>
    <col min="4333" max="4579" width="9.140625" style="34"/>
    <col min="4580" max="4580" width="3.140625" style="34" customWidth="1"/>
    <col min="4581" max="4581" width="26.7109375" style="34" customWidth="1"/>
    <col min="4582" max="4586" width="7.7109375" style="34" customWidth="1"/>
    <col min="4587" max="4587" width="26.7109375" style="34" customWidth="1"/>
    <col min="4588" max="4588" width="2.42578125" style="34" customWidth="1"/>
    <col min="4589" max="4835" width="9.140625" style="34"/>
    <col min="4836" max="4836" width="3.140625" style="34" customWidth="1"/>
    <col min="4837" max="4837" width="26.7109375" style="34" customWidth="1"/>
    <col min="4838" max="4842" width="7.7109375" style="34" customWidth="1"/>
    <col min="4843" max="4843" width="26.7109375" style="34" customWidth="1"/>
    <col min="4844" max="4844" width="2.42578125" style="34" customWidth="1"/>
    <col min="4845" max="5091" width="9.140625" style="34"/>
    <col min="5092" max="5092" width="3.140625" style="34" customWidth="1"/>
    <col min="5093" max="5093" width="26.7109375" style="34" customWidth="1"/>
    <col min="5094" max="5098" width="7.7109375" style="34" customWidth="1"/>
    <col min="5099" max="5099" width="26.7109375" style="34" customWidth="1"/>
    <col min="5100" max="5100" width="2.42578125" style="34" customWidth="1"/>
    <col min="5101" max="5347" width="9.140625" style="34"/>
    <col min="5348" max="5348" width="3.140625" style="34" customWidth="1"/>
    <col min="5349" max="5349" width="26.7109375" style="34" customWidth="1"/>
    <col min="5350" max="5354" width="7.7109375" style="34" customWidth="1"/>
    <col min="5355" max="5355" width="26.7109375" style="34" customWidth="1"/>
    <col min="5356" max="5356" width="2.42578125" style="34" customWidth="1"/>
    <col min="5357" max="5603" width="9.140625" style="34"/>
    <col min="5604" max="5604" width="3.140625" style="34" customWidth="1"/>
    <col min="5605" max="5605" width="26.7109375" style="34" customWidth="1"/>
    <col min="5606" max="5610" width="7.7109375" style="34" customWidth="1"/>
    <col min="5611" max="5611" width="26.7109375" style="34" customWidth="1"/>
    <col min="5612" max="5612" width="2.42578125" style="34" customWidth="1"/>
    <col min="5613" max="5859" width="9.140625" style="34"/>
    <col min="5860" max="5860" width="3.140625" style="34" customWidth="1"/>
    <col min="5861" max="5861" width="26.7109375" style="34" customWidth="1"/>
    <col min="5862" max="5866" width="7.7109375" style="34" customWidth="1"/>
    <col min="5867" max="5867" width="26.7109375" style="34" customWidth="1"/>
    <col min="5868" max="5868" width="2.42578125" style="34" customWidth="1"/>
    <col min="5869" max="6115" width="9.140625" style="34"/>
    <col min="6116" max="6116" width="3.140625" style="34" customWidth="1"/>
    <col min="6117" max="6117" width="26.7109375" style="34" customWidth="1"/>
    <col min="6118" max="6122" width="7.7109375" style="34" customWidth="1"/>
    <col min="6123" max="6123" width="26.7109375" style="34" customWidth="1"/>
    <col min="6124" max="6124" width="2.42578125" style="34" customWidth="1"/>
    <col min="6125" max="6371" width="9.140625" style="34"/>
    <col min="6372" max="6372" width="3.140625" style="34" customWidth="1"/>
    <col min="6373" max="6373" width="26.7109375" style="34" customWidth="1"/>
    <col min="6374" max="6378" width="7.7109375" style="34" customWidth="1"/>
    <col min="6379" max="6379" width="26.7109375" style="34" customWidth="1"/>
    <col min="6380" max="6380" width="2.42578125" style="34" customWidth="1"/>
    <col min="6381" max="6627" width="9.140625" style="34"/>
    <col min="6628" max="6628" width="3.140625" style="34" customWidth="1"/>
    <col min="6629" max="6629" width="26.7109375" style="34" customWidth="1"/>
    <col min="6630" max="6634" width="7.7109375" style="34" customWidth="1"/>
    <col min="6635" max="6635" width="26.7109375" style="34" customWidth="1"/>
    <col min="6636" max="6636" width="2.42578125" style="34" customWidth="1"/>
    <col min="6637" max="6883" width="9.140625" style="34"/>
    <col min="6884" max="6884" width="3.140625" style="34" customWidth="1"/>
    <col min="6885" max="6885" width="26.7109375" style="34" customWidth="1"/>
    <col min="6886" max="6890" width="7.7109375" style="34" customWidth="1"/>
    <col min="6891" max="6891" width="26.7109375" style="34" customWidth="1"/>
    <col min="6892" max="6892" width="2.42578125" style="34" customWidth="1"/>
    <col min="6893" max="7139" width="9.140625" style="34"/>
    <col min="7140" max="7140" width="3.140625" style="34" customWidth="1"/>
    <col min="7141" max="7141" width="26.7109375" style="34" customWidth="1"/>
    <col min="7142" max="7146" width="7.7109375" style="34" customWidth="1"/>
    <col min="7147" max="7147" width="26.7109375" style="34" customWidth="1"/>
    <col min="7148" max="7148" width="2.42578125" style="34" customWidth="1"/>
    <col min="7149" max="7395" width="9.140625" style="34"/>
    <col min="7396" max="7396" width="3.140625" style="34" customWidth="1"/>
    <col min="7397" max="7397" width="26.7109375" style="34" customWidth="1"/>
    <col min="7398" max="7402" width="7.7109375" style="34" customWidth="1"/>
    <col min="7403" max="7403" width="26.7109375" style="34" customWidth="1"/>
    <col min="7404" max="7404" width="2.42578125" style="34" customWidth="1"/>
    <col min="7405" max="7651" width="9.140625" style="34"/>
    <col min="7652" max="7652" width="3.140625" style="34" customWidth="1"/>
    <col min="7653" max="7653" width="26.7109375" style="34" customWidth="1"/>
    <col min="7654" max="7658" width="7.7109375" style="34" customWidth="1"/>
    <col min="7659" max="7659" width="26.7109375" style="34" customWidth="1"/>
    <col min="7660" max="7660" width="2.42578125" style="34" customWidth="1"/>
    <col min="7661" max="7907" width="9.140625" style="34"/>
    <col min="7908" max="7908" width="3.140625" style="34" customWidth="1"/>
    <col min="7909" max="7909" width="26.7109375" style="34" customWidth="1"/>
    <col min="7910" max="7914" width="7.7109375" style="34" customWidth="1"/>
    <col min="7915" max="7915" width="26.7109375" style="34" customWidth="1"/>
    <col min="7916" max="7916" width="2.42578125" style="34" customWidth="1"/>
    <col min="7917" max="8163" width="9.140625" style="34"/>
    <col min="8164" max="8164" width="3.140625" style="34" customWidth="1"/>
    <col min="8165" max="8165" width="26.7109375" style="34" customWidth="1"/>
    <col min="8166" max="8170" width="7.7109375" style="34" customWidth="1"/>
    <col min="8171" max="8171" width="26.7109375" style="34" customWidth="1"/>
    <col min="8172" max="8172" width="2.42578125" style="34" customWidth="1"/>
    <col min="8173" max="8419" width="9.140625" style="34"/>
    <col min="8420" max="8420" width="3.140625" style="34" customWidth="1"/>
    <col min="8421" max="8421" width="26.7109375" style="34" customWidth="1"/>
    <col min="8422" max="8426" width="7.7109375" style="34" customWidth="1"/>
    <col min="8427" max="8427" width="26.7109375" style="34" customWidth="1"/>
    <col min="8428" max="8428" width="2.42578125" style="34" customWidth="1"/>
    <col min="8429" max="8675" width="9.140625" style="34"/>
    <col min="8676" max="8676" width="3.140625" style="34" customWidth="1"/>
    <col min="8677" max="8677" width="26.7109375" style="34" customWidth="1"/>
    <col min="8678" max="8682" width="7.7109375" style="34" customWidth="1"/>
    <col min="8683" max="8683" width="26.7109375" style="34" customWidth="1"/>
    <col min="8684" max="8684" width="2.42578125" style="34" customWidth="1"/>
    <col min="8685" max="8931" width="9.140625" style="34"/>
    <col min="8932" max="8932" width="3.140625" style="34" customWidth="1"/>
    <col min="8933" max="8933" width="26.7109375" style="34" customWidth="1"/>
    <col min="8934" max="8938" width="7.7109375" style="34" customWidth="1"/>
    <col min="8939" max="8939" width="26.7109375" style="34" customWidth="1"/>
    <col min="8940" max="8940" width="2.42578125" style="34" customWidth="1"/>
    <col min="8941" max="9187" width="9.140625" style="34"/>
    <col min="9188" max="9188" width="3.140625" style="34" customWidth="1"/>
    <col min="9189" max="9189" width="26.7109375" style="34" customWidth="1"/>
    <col min="9190" max="9194" width="7.7109375" style="34" customWidth="1"/>
    <col min="9195" max="9195" width="26.7109375" style="34" customWidth="1"/>
    <col min="9196" max="9196" width="2.42578125" style="34" customWidth="1"/>
    <col min="9197" max="9443" width="9.140625" style="34"/>
    <col min="9444" max="9444" width="3.140625" style="34" customWidth="1"/>
    <col min="9445" max="9445" width="26.7109375" style="34" customWidth="1"/>
    <col min="9446" max="9450" width="7.7109375" style="34" customWidth="1"/>
    <col min="9451" max="9451" width="26.7109375" style="34" customWidth="1"/>
    <col min="9452" max="9452" width="2.42578125" style="34" customWidth="1"/>
    <col min="9453" max="9699" width="9.140625" style="34"/>
    <col min="9700" max="9700" width="3.140625" style="34" customWidth="1"/>
    <col min="9701" max="9701" width="26.7109375" style="34" customWidth="1"/>
    <col min="9702" max="9706" width="7.7109375" style="34" customWidth="1"/>
    <col min="9707" max="9707" width="26.7109375" style="34" customWidth="1"/>
    <col min="9708" max="9708" width="2.42578125" style="34" customWidth="1"/>
    <col min="9709" max="9955" width="9.140625" style="34"/>
    <col min="9956" max="9956" width="3.140625" style="34" customWidth="1"/>
    <col min="9957" max="9957" width="26.7109375" style="34" customWidth="1"/>
    <col min="9958" max="9962" width="7.7109375" style="34" customWidth="1"/>
    <col min="9963" max="9963" width="26.7109375" style="34" customWidth="1"/>
    <col min="9964" max="9964" width="2.42578125" style="34" customWidth="1"/>
    <col min="9965" max="10211" width="9.140625" style="34"/>
    <col min="10212" max="10212" width="3.140625" style="34" customWidth="1"/>
    <col min="10213" max="10213" width="26.7109375" style="34" customWidth="1"/>
    <col min="10214" max="10218" width="7.7109375" style="34" customWidth="1"/>
    <col min="10219" max="10219" width="26.7109375" style="34" customWidth="1"/>
    <col min="10220" max="10220" width="2.42578125" style="34" customWidth="1"/>
    <col min="10221" max="10467" width="9.140625" style="34"/>
    <col min="10468" max="10468" width="3.140625" style="34" customWidth="1"/>
    <col min="10469" max="10469" width="26.7109375" style="34" customWidth="1"/>
    <col min="10470" max="10474" width="7.7109375" style="34" customWidth="1"/>
    <col min="10475" max="10475" width="26.7109375" style="34" customWidth="1"/>
    <col min="10476" max="10476" width="2.42578125" style="34" customWidth="1"/>
    <col min="10477" max="10723" width="9.140625" style="34"/>
    <col min="10724" max="10724" width="3.140625" style="34" customWidth="1"/>
    <col min="10725" max="10725" width="26.7109375" style="34" customWidth="1"/>
    <col min="10726" max="10730" width="7.7109375" style="34" customWidth="1"/>
    <col min="10731" max="10731" width="26.7109375" style="34" customWidth="1"/>
    <col min="10732" max="10732" width="2.42578125" style="34" customWidth="1"/>
    <col min="10733" max="10979" width="9.140625" style="34"/>
    <col min="10980" max="10980" width="3.140625" style="34" customWidth="1"/>
    <col min="10981" max="10981" width="26.7109375" style="34" customWidth="1"/>
    <col min="10982" max="10986" width="7.7109375" style="34" customWidth="1"/>
    <col min="10987" max="10987" width="26.7109375" style="34" customWidth="1"/>
    <col min="10988" max="10988" width="2.42578125" style="34" customWidth="1"/>
    <col min="10989" max="11235" width="9.140625" style="34"/>
    <col min="11236" max="11236" width="3.140625" style="34" customWidth="1"/>
    <col min="11237" max="11237" width="26.7109375" style="34" customWidth="1"/>
    <col min="11238" max="11242" width="7.7109375" style="34" customWidth="1"/>
    <col min="11243" max="11243" width="26.7109375" style="34" customWidth="1"/>
    <col min="11244" max="11244" width="2.42578125" style="34" customWidth="1"/>
    <col min="11245" max="11491" width="9.140625" style="34"/>
    <col min="11492" max="11492" width="3.140625" style="34" customWidth="1"/>
    <col min="11493" max="11493" width="26.7109375" style="34" customWidth="1"/>
    <col min="11494" max="11498" width="7.7109375" style="34" customWidth="1"/>
    <col min="11499" max="11499" width="26.7109375" style="34" customWidth="1"/>
    <col min="11500" max="11500" width="2.42578125" style="34" customWidth="1"/>
    <col min="11501" max="11747" width="9.140625" style="34"/>
    <col min="11748" max="11748" width="3.140625" style="34" customWidth="1"/>
    <col min="11749" max="11749" width="26.7109375" style="34" customWidth="1"/>
    <col min="11750" max="11754" width="7.7109375" style="34" customWidth="1"/>
    <col min="11755" max="11755" width="26.7109375" style="34" customWidth="1"/>
    <col min="11756" max="11756" width="2.42578125" style="34" customWidth="1"/>
    <col min="11757" max="12003" width="9.140625" style="34"/>
    <col min="12004" max="12004" width="3.140625" style="34" customWidth="1"/>
    <col min="12005" max="12005" width="26.7109375" style="34" customWidth="1"/>
    <col min="12006" max="12010" width="7.7109375" style="34" customWidth="1"/>
    <col min="12011" max="12011" width="26.7109375" style="34" customWidth="1"/>
    <col min="12012" max="12012" width="2.42578125" style="34" customWidth="1"/>
    <col min="12013" max="12259" width="9.140625" style="34"/>
    <col min="12260" max="12260" width="3.140625" style="34" customWidth="1"/>
    <col min="12261" max="12261" width="26.7109375" style="34" customWidth="1"/>
    <col min="12262" max="12266" width="7.7109375" style="34" customWidth="1"/>
    <col min="12267" max="12267" width="26.7109375" style="34" customWidth="1"/>
    <col min="12268" max="12268" width="2.42578125" style="34" customWidth="1"/>
    <col min="12269" max="12515" width="9.140625" style="34"/>
    <col min="12516" max="12516" width="3.140625" style="34" customWidth="1"/>
    <col min="12517" max="12517" width="26.7109375" style="34" customWidth="1"/>
    <col min="12518" max="12522" width="7.7109375" style="34" customWidth="1"/>
    <col min="12523" max="12523" width="26.7109375" style="34" customWidth="1"/>
    <col min="12524" max="12524" width="2.42578125" style="34" customWidth="1"/>
    <col min="12525" max="12771" width="9.140625" style="34"/>
    <col min="12772" max="12772" width="3.140625" style="34" customWidth="1"/>
    <col min="12773" max="12773" width="26.7109375" style="34" customWidth="1"/>
    <col min="12774" max="12778" width="7.7109375" style="34" customWidth="1"/>
    <col min="12779" max="12779" width="26.7109375" style="34" customWidth="1"/>
    <col min="12780" max="12780" width="2.42578125" style="34" customWidth="1"/>
    <col min="12781" max="13027" width="9.140625" style="34"/>
    <col min="13028" max="13028" width="3.140625" style="34" customWidth="1"/>
    <col min="13029" max="13029" width="26.7109375" style="34" customWidth="1"/>
    <col min="13030" max="13034" width="7.7109375" style="34" customWidth="1"/>
    <col min="13035" max="13035" width="26.7109375" style="34" customWidth="1"/>
    <col min="13036" max="13036" width="2.42578125" style="34" customWidth="1"/>
    <col min="13037" max="13283" width="9.140625" style="34"/>
    <col min="13284" max="13284" width="3.140625" style="34" customWidth="1"/>
    <col min="13285" max="13285" width="26.7109375" style="34" customWidth="1"/>
    <col min="13286" max="13290" width="7.7109375" style="34" customWidth="1"/>
    <col min="13291" max="13291" width="26.7109375" style="34" customWidth="1"/>
    <col min="13292" max="13292" width="2.42578125" style="34" customWidth="1"/>
    <col min="13293" max="13539" width="9.140625" style="34"/>
    <col min="13540" max="13540" width="3.140625" style="34" customWidth="1"/>
    <col min="13541" max="13541" width="26.7109375" style="34" customWidth="1"/>
    <col min="13542" max="13546" width="7.7109375" style="34" customWidth="1"/>
    <col min="13547" max="13547" width="26.7109375" style="34" customWidth="1"/>
    <col min="13548" max="13548" width="2.42578125" style="34" customWidth="1"/>
    <col min="13549" max="13795" width="9.140625" style="34"/>
    <col min="13796" max="13796" width="3.140625" style="34" customWidth="1"/>
    <col min="13797" max="13797" width="26.7109375" style="34" customWidth="1"/>
    <col min="13798" max="13802" width="7.7109375" style="34" customWidth="1"/>
    <col min="13803" max="13803" width="26.7109375" style="34" customWidth="1"/>
    <col min="13804" max="13804" width="2.42578125" style="34" customWidth="1"/>
    <col min="13805" max="14051" width="9.140625" style="34"/>
    <col min="14052" max="14052" width="3.140625" style="34" customWidth="1"/>
    <col min="14053" max="14053" width="26.7109375" style="34" customWidth="1"/>
    <col min="14054" max="14058" width="7.7109375" style="34" customWidth="1"/>
    <col min="14059" max="14059" width="26.7109375" style="34" customWidth="1"/>
    <col min="14060" max="14060" width="2.42578125" style="34" customWidth="1"/>
    <col min="14061" max="14307" width="9.140625" style="34"/>
    <col min="14308" max="14308" width="3.140625" style="34" customWidth="1"/>
    <col min="14309" max="14309" width="26.7109375" style="34" customWidth="1"/>
    <col min="14310" max="14314" width="7.7109375" style="34" customWidth="1"/>
    <col min="14315" max="14315" width="26.7109375" style="34" customWidth="1"/>
    <col min="14316" max="14316" width="2.42578125" style="34" customWidth="1"/>
    <col min="14317" max="14563" width="9.140625" style="34"/>
    <col min="14564" max="14564" width="3.140625" style="34" customWidth="1"/>
    <col min="14565" max="14565" width="26.7109375" style="34" customWidth="1"/>
    <col min="14566" max="14570" width="7.7109375" style="34" customWidth="1"/>
    <col min="14571" max="14571" width="26.7109375" style="34" customWidth="1"/>
    <col min="14572" max="14572" width="2.42578125" style="34" customWidth="1"/>
    <col min="14573" max="14819" width="9.140625" style="34"/>
    <col min="14820" max="14820" width="3.140625" style="34" customWidth="1"/>
    <col min="14821" max="14821" width="26.7109375" style="34" customWidth="1"/>
    <col min="14822" max="14826" width="7.7109375" style="34" customWidth="1"/>
    <col min="14827" max="14827" width="26.7109375" style="34" customWidth="1"/>
    <col min="14828" max="14828" width="2.42578125" style="34" customWidth="1"/>
    <col min="14829" max="15075" width="9.140625" style="34"/>
    <col min="15076" max="15076" width="3.140625" style="34" customWidth="1"/>
    <col min="15077" max="15077" width="26.7109375" style="34" customWidth="1"/>
    <col min="15078" max="15082" width="7.7109375" style="34" customWidth="1"/>
    <col min="15083" max="15083" width="26.7109375" style="34" customWidth="1"/>
    <col min="15084" max="15084" width="2.42578125" style="34" customWidth="1"/>
    <col min="15085" max="15331" width="9.140625" style="34"/>
    <col min="15332" max="15332" width="3.140625" style="34" customWidth="1"/>
    <col min="15333" max="15333" width="26.7109375" style="34" customWidth="1"/>
    <col min="15334" max="15338" width="7.7109375" style="34" customWidth="1"/>
    <col min="15339" max="15339" width="26.7109375" style="34" customWidth="1"/>
    <col min="15340" max="15340" width="2.42578125" style="34" customWidth="1"/>
    <col min="15341" max="15587" width="9.140625" style="34"/>
    <col min="15588" max="15588" width="3.140625" style="34" customWidth="1"/>
    <col min="15589" max="15589" width="26.7109375" style="34" customWidth="1"/>
    <col min="15590" max="15594" width="7.7109375" style="34" customWidth="1"/>
    <col min="15595" max="15595" width="26.7109375" style="34" customWidth="1"/>
    <col min="15596" max="15596" width="2.42578125" style="34" customWidth="1"/>
    <col min="15597" max="15843" width="9.140625" style="34"/>
    <col min="15844" max="15844" width="3.140625" style="34" customWidth="1"/>
    <col min="15845" max="15845" width="26.7109375" style="34" customWidth="1"/>
    <col min="15846" max="15850" width="7.7109375" style="34" customWidth="1"/>
    <col min="15851" max="15851" width="26.7109375" style="34" customWidth="1"/>
    <col min="15852" max="15852" width="2.42578125" style="34" customWidth="1"/>
    <col min="15853" max="16099" width="9.140625" style="34"/>
    <col min="16100" max="16100" width="3.140625" style="34" customWidth="1"/>
    <col min="16101" max="16101" width="26.7109375" style="34" customWidth="1"/>
    <col min="16102" max="16106" width="7.7109375" style="34" customWidth="1"/>
    <col min="16107" max="16107" width="26.7109375" style="34" customWidth="1"/>
    <col min="16108" max="16108" width="2.42578125" style="34" customWidth="1"/>
    <col min="16109" max="16384" width="9.140625" style="34"/>
  </cols>
  <sheetData>
    <row r="1" spans="1:7" s="20" customFormat="1" ht="21.95" customHeight="1">
      <c r="A1" s="598" t="s">
        <v>254</v>
      </c>
      <c r="B1" s="598"/>
      <c r="C1" s="598"/>
      <c r="D1" s="598"/>
      <c r="E1" s="598"/>
      <c r="F1" s="598"/>
      <c r="G1" s="598"/>
    </row>
    <row r="2" spans="1:7" s="99" customFormat="1" ht="21.95" customHeight="1">
      <c r="A2" s="575" t="s">
        <v>669</v>
      </c>
      <c r="B2" s="575"/>
      <c r="C2" s="575"/>
      <c r="D2" s="575"/>
      <c r="E2" s="575"/>
      <c r="F2" s="575"/>
      <c r="G2" s="575"/>
    </row>
    <row r="3" spans="1:7" s="20" customFormat="1" ht="15.75">
      <c r="A3" s="599" t="s">
        <v>255</v>
      </c>
      <c r="B3" s="599"/>
      <c r="C3" s="599"/>
      <c r="D3" s="599"/>
      <c r="E3" s="599"/>
      <c r="F3" s="599"/>
      <c r="G3" s="599"/>
    </row>
    <row r="4" spans="1:7" s="20" customFormat="1" ht="15.75">
      <c r="A4" s="577" t="s">
        <v>669</v>
      </c>
      <c r="B4" s="577"/>
      <c r="C4" s="577"/>
      <c r="D4" s="577"/>
      <c r="E4" s="577"/>
      <c r="F4" s="577"/>
      <c r="G4" s="577"/>
    </row>
    <row r="5" spans="1:7" s="20" customFormat="1" ht="15.75">
      <c r="A5" s="648" t="s">
        <v>452</v>
      </c>
      <c r="B5" s="648"/>
      <c r="C5" s="180"/>
      <c r="D5" s="180"/>
      <c r="E5" s="180"/>
      <c r="F5" s="649" t="s">
        <v>453</v>
      </c>
      <c r="G5" s="649"/>
    </row>
    <row r="6" spans="1:7" s="452" customFormat="1" ht="36.75" customHeight="1">
      <c r="A6" s="709" t="s">
        <v>568</v>
      </c>
      <c r="B6" s="709"/>
      <c r="C6" s="471">
        <v>2020</v>
      </c>
      <c r="D6" s="471">
        <v>2021</v>
      </c>
      <c r="E6" s="471">
        <v>2022</v>
      </c>
      <c r="F6" s="710" t="s">
        <v>569</v>
      </c>
      <c r="G6" s="710"/>
    </row>
    <row r="7" spans="1:7" s="20" customFormat="1" ht="18" customHeight="1" thickBot="1">
      <c r="A7" s="624" t="s">
        <v>225</v>
      </c>
      <c r="B7" s="625"/>
      <c r="C7" s="192">
        <v>711556</v>
      </c>
      <c r="D7" s="192">
        <v>763490</v>
      </c>
      <c r="E7" s="192">
        <v>731919</v>
      </c>
      <c r="F7" s="636" t="s">
        <v>226</v>
      </c>
      <c r="G7" s="637"/>
    </row>
    <row r="8" spans="1:7" s="20" customFormat="1" ht="18" customHeight="1" thickTop="1" thickBot="1">
      <c r="A8" s="626" t="s">
        <v>227</v>
      </c>
      <c r="B8" s="627"/>
      <c r="C8" s="453">
        <v>152665</v>
      </c>
      <c r="D8" s="453">
        <v>203455</v>
      </c>
      <c r="E8" s="453">
        <v>213730</v>
      </c>
      <c r="F8" s="638" t="s">
        <v>228</v>
      </c>
      <c r="G8" s="639"/>
    </row>
    <row r="9" spans="1:7" s="20" customFormat="1" ht="18" customHeight="1" thickTop="1" thickBot="1">
      <c r="A9" s="628" t="s">
        <v>229</v>
      </c>
      <c r="B9" s="629"/>
      <c r="C9" s="454"/>
      <c r="D9" s="454"/>
      <c r="E9" s="454"/>
      <c r="F9" s="640" t="s">
        <v>230</v>
      </c>
      <c r="G9" s="641"/>
    </row>
    <row r="10" spans="1:7" s="20" customFormat="1" ht="18" customHeight="1" thickTop="1" thickBot="1">
      <c r="A10" s="630" t="s">
        <v>492</v>
      </c>
      <c r="B10" s="631"/>
      <c r="C10" s="455">
        <v>194933</v>
      </c>
      <c r="D10" s="455">
        <v>213550</v>
      </c>
      <c r="E10" s="456">
        <v>223844</v>
      </c>
      <c r="F10" s="638" t="s">
        <v>575</v>
      </c>
      <c r="G10" s="639"/>
    </row>
    <row r="11" spans="1:7" s="20" customFormat="1" ht="18" customHeight="1" thickTop="1">
      <c r="A11" s="620" t="s">
        <v>685</v>
      </c>
      <c r="B11" s="621"/>
      <c r="C11" s="457">
        <v>413877</v>
      </c>
      <c r="D11" s="457">
        <v>532075</v>
      </c>
      <c r="E11" s="457">
        <v>754102</v>
      </c>
      <c r="F11" s="689" t="s">
        <v>687</v>
      </c>
      <c r="G11" s="690"/>
    </row>
    <row r="12" spans="1:7" s="20" customFormat="1" ht="28.5" customHeight="1">
      <c r="A12" s="622" t="s">
        <v>686</v>
      </c>
      <c r="B12" s="623"/>
      <c r="C12" s="458">
        <v>604464</v>
      </c>
      <c r="D12" s="458">
        <v>765096</v>
      </c>
      <c r="E12" s="458">
        <v>616315</v>
      </c>
      <c r="F12" s="618" t="s">
        <v>688</v>
      </c>
      <c r="G12" s="619"/>
    </row>
    <row r="13" spans="1:7" s="20" customFormat="1" ht="18" customHeight="1" thickBot="1">
      <c r="A13" s="620" t="s">
        <v>256</v>
      </c>
      <c r="B13" s="621"/>
      <c r="C13" s="482">
        <v>57266</v>
      </c>
      <c r="D13" s="482">
        <v>66633</v>
      </c>
      <c r="E13" s="482">
        <v>67926</v>
      </c>
      <c r="F13" s="614" t="s">
        <v>257</v>
      </c>
      <c r="G13" s="615"/>
    </row>
    <row r="14" spans="1:7" s="20" customFormat="1" ht="18" customHeight="1" thickTop="1">
      <c r="A14" s="622" t="s">
        <v>258</v>
      </c>
      <c r="B14" s="623"/>
      <c r="C14" s="455">
        <v>3241608</v>
      </c>
      <c r="D14" s="455">
        <v>6388408</v>
      </c>
      <c r="E14" s="455">
        <v>5024022</v>
      </c>
      <c r="F14" s="618" t="s">
        <v>259</v>
      </c>
      <c r="G14" s="619"/>
    </row>
    <row r="15" spans="1:7" s="20" customFormat="1" ht="18" customHeight="1">
      <c r="A15" s="620" t="s">
        <v>260</v>
      </c>
      <c r="B15" s="621"/>
      <c r="C15" s="459"/>
      <c r="D15" s="459"/>
      <c r="E15" s="459"/>
      <c r="F15" s="614" t="s">
        <v>559</v>
      </c>
      <c r="G15" s="615"/>
    </row>
    <row r="16" spans="1:7" s="20" customFormat="1" ht="21" customHeight="1">
      <c r="A16" s="622" t="s">
        <v>570</v>
      </c>
      <c r="B16" s="623"/>
      <c r="C16" s="458">
        <v>58054</v>
      </c>
      <c r="D16" s="458">
        <v>65328</v>
      </c>
      <c r="E16" s="458">
        <v>91621</v>
      </c>
      <c r="F16" s="618" t="s">
        <v>601</v>
      </c>
      <c r="G16" s="619"/>
    </row>
    <row r="17" spans="1:7" s="20" customFormat="1" ht="18" customHeight="1">
      <c r="A17" s="699" t="s">
        <v>231</v>
      </c>
      <c r="B17" s="700"/>
      <c r="C17" s="459">
        <v>118940</v>
      </c>
      <c r="D17" s="459">
        <v>146119</v>
      </c>
      <c r="E17" s="459">
        <v>119667</v>
      </c>
      <c r="F17" s="691" t="s">
        <v>232</v>
      </c>
      <c r="G17" s="692"/>
    </row>
    <row r="18" spans="1:7" s="20" customFormat="1" ht="18" customHeight="1">
      <c r="A18" s="701" t="s">
        <v>233</v>
      </c>
      <c r="B18" s="702"/>
      <c r="C18" s="458">
        <v>100496</v>
      </c>
      <c r="D18" s="458">
        <v>116450</v>
      </c>
      <c r="E18" s="458">
        <v>115700</v>
      </c>
      <c r="F18" s="685" t="s">
        <v>234</v>
      </c>
      <c r="G18" s="686"/>
    </row>
    <row r="19" spans="1:7" s="20" customFormat="1" ht="18" customHeight="1">
      <c r="A19" s="699" t="s">
        <v>235</v>
      </c>
      <c r="B19" s="700"/>
      <c r="C19" s="459">
        <v>336426</v>
      </c>
      <c r="D19" s="459">
        <v>315420</v>
      </c>
      <c r="E19" s="459">
        <v>342244</v>
      </c>
      <c r="F19" s="691" t="s">
        <v>499</v>
      </c>
      <c r="G19" s="692"/>
    </row>
    <row r="20" spans="1:7" s="20" customFormat="1" ht="18" customHeight="1" thickBot="1">
      <c r="A20" s="703" t="s">
        <v>237</v>
      </c>
      <c r="B20" s="704"/>
      <c r="C20" s="458">
        <v>30749</v>
      </c>
      <c r="D20" s="458">
        <v>12752</v>
      </c>
      <c r="E20" s="458">
        <v>46296</v>
      </c>
      <c r="F20" s="685" t="s">
        <v>261</v>
      </c>
      <c r="G20" s="686"/>
    </row>
    <row r="21" spans="1:7" s="20" customFormat="1" ht="18" customHeight="1" thickTop="1" thickBot="1">
      <c r="A21" s="695" t="s">
        <v>753</v>
      </c>
      <c r="B21" s="696"/>
      <c r="C21" s="459">
        <v>1257968</v>
      </c>
      <c r="D21" s="459">
        <v>1199404</v>
      </c>
      <c r="E21" s="459">
        <v>1216599</v>
      </c>
      <c r="F21" s="691" t="s">
        <v>330</v>
      </c>
      <c r="G21" s="692"/>
    </row>
    <row r="22" spans="1:7" s="20" customFormat="1" ht="18" customHeight="1" thickTop="1" thickBot="1">
      <c r="A22" s="693" t="s">
        <v>485</v>
      </c>
      <c r="B22" s="694"/>
      <c r="C22" s="458">
        <v>69971</v>
      </c>
      <c r="D22" s="458">
        <v>60038</v>
      </c>
      <c r="E22" s="458">
        <v>67721</v>
      </c>
      <c r="F22" s="685" t="s">
        <v>752</v>
      </c>
      <c r="G22" s="686"/>
    </row>
    <row r="23" spans="1:7" s="20" customFormat="1" ht="18" customHeight="1" thickTop="1" thickBot="1">
      <c r="A23" s="695" t="s">
        <v>571</v>
      </c>
      <c r="B23" s="696"/>
      <c r="C23" s="459"/>
      <c r="D23" s="454"/>
      <c r="E23" s="454"/>
      <c r="F23" s="679" t="s">
        <v>530</v>
      </c>
      <c r="G23" s="680"/>
    </row>
    <row r="24" spans="1:7" s="20" customFormat="1" ht="18" customHeight="1" thickTop="1" thickBot="1">
      <c r="A24" s="693" t="s">
        <v>493</v>
      </c>
      <c r="B24" s="694"/>
      <c r="C24" s="458">
        <v>128941</v>
      </c>
      <c r="D24" s="458">
        <v>153876</v>
      </c>
      <c r="E24" s="458">
        <v>204386</v>
      </c>
      <c r="F24" s="681" t="s">
        <v>486</v>
      </c>
      <c r="G24" s="682"/>
    </row>
    <row r="25" spans="1:7" s="20" customFormat="1" ht="18" customHeight="1" thickTop="1" thickBot="1">
      <c r="A25" s="695" t="s">
        <v>494</v>
      </c>
      <c r="B25" s="696"/>
      <c r="C25" s="459">
        <v>285067</v>
      </c>
      <c r="D25" s="459">
        <v>296375</v>
      </c>
      <c r="E25" s="459">
        <v>353757</v>
      </c>
      <c r="F25" s="679" t="s">
        <v>487</v>
      </c>
      <c r="G25" s="680"/>
    </row>
    <row r="26" spans="1:7" s="20" customFormat="1" ht="18" customHeight="1" thickTop="1">
      <c r="A26" s="697" t="s">
        <v>495</v>
      </c>
      <c r="B26" s="698"/>
      <c r="C26" s="458">
        <v>66769</v>
      </c>
      <c r="D26" s="458">
        <v>86254</v>
      </c>
      <c r="E26" s="458">
        <v>114196</v>
      </c>
      <c r="F26" s="681" t="s">
        <v>488</v>
      </c>
      <c r="G26" s="682"/>
    </row>
    <row r="27" spans="1:7" s="20" customFormat="1" ht="18" customHeight="1">
      <c r="A27" s="699" t="s">
        <v>566</v>
      </c>
      <c r="B27" s="700"/>
      <c r="C27" s="459">
        <v>44129</v>
      </c>
      <c r="D27" s="459">
        <v>57646</v>
      </c>
      <c r="E27" s="459">
        <v>75548</v>
      </c>
      <c r="F27" s="679" t="s">
        <v>567</v>
      </c>
      <c r="G27" s="680"/>
    </row>
    <row r="28" spans="1:7" s="20" customFormat="1" ht="18" customHeight="1">
      <c r="A28" s="701" t="s">
        <v>620</v>
      </c>
      <c r="B28" s="702"/>
      <c r="C28" s="458">
        <v>107550</v>
      </c>
      <c r="D28" s="458">
        <v>352002</v>
      </c>
      <c r="E28" s="458">
        <v>73674</v>
      </c>
      <c r="F28" s="681" t="s">
        <v>619</v>
      </c>
      <c r="G28" s="682"/>
    </row>
    <row r="29" spans="1:7" s="20" customFormat="1" ht="18" customHeight="1">
      <c r="A29" s="687" t="s">
        <v>681</v>
      </c>
      <c r="B29" s="688"/>
      <c r="C29" s="459"/>
      <c r="D29" s="459"/>
      <c r="E29" s="459">
        <v>1445</v>
      </c>
      <c r="F29" s="683" t="s">
        <v>683</v>
      </c>
      <c r="G29" s="684"/>
    </row>
    <row r="30" spans="1:7" ht="18" customHeight="1">
      <c r="A30" s="707" t="s">
        <v>262</v>
      </c>
      <c r="B30" s="707"/>
      <c r="C30" s="460">
        <f>SUM(C7:C29)</f>
        <v>7981429</v>
      </c>
      <c r="D30" s="460">
        <f t="shared" ref="D30:E30" si="0">SUM(D7:D29)</f>
        <v>11794371</v>
      </c>
      <c r="E30" s="460">
        <f t="shared" si="0"/>
        <v>10454712</v>
      </c>
      <c r="F30" s="708" t="s">
        <v>263</v>
      </c>
      <c r="G30" s="708"/>
    </row>
    <row r="31" spans="1:7" ht="1.5" customHeight="1">
      <c r="A31" s="99"/>
      <c r="B31" s="99"/>
      <c r="C31" s="86"/>
      <c r="D31" s="86"/>
      <c r="E31" s="86"/>
      <c r="F31" s="502"/>
      <c r="G31" s="502"/>
    </row>
    <row r="32" spans="1:7" ht="39" customHeight="1">
      <c r="A32" s="711" t="s">
        <v>746</v>
      </c>
      <c r="B32" s="711"/>
      <c r="C32" s="711"/>
      <c r="D32" s="711"/>
      <c r="E32" s="705" t="s">
        <v>747</v>
      </c>
      <c r="F32" s="705"/>
      <c r="G32" s="705"/>
    </row>
    <row r="33" spans="1:7" s="20" customFormat="1" ht="45" customHeight="1">
      <c r="A33" s="712" t="s">
        <v>748</v>
      </c>
      <c r="B33" s="712"/>
      <c r="C33" s="712"/>
      <c r="D33" s="712"/>
      <c r="E33" s="706" t="s">
        <v>749</v>
      </c>
      <c r="F33" s="706"/>
      <c r="G33" s="706"/>
    </row>
    <row r="34" spans="1:7">
      <c r="B34" s="106"/>
      <c r="C34" s="105"/>
      <c r="D34" s="105"/>
      <c r="E34" s="105"/>
    </row>
    <row r="35" spans="1:7" ht="30">
      <c r="B35" s="106" t="s">
        <v>264</v>
      </c>
      <c r="C35" s="181"/>
      <c r="D35" s="181"/>
      <c r="E35" s="181"/>
    </row>
    <row r="36" spans="1:7" ht="30">
      <c r="B36" s="106" t="s">
        <v>265</v>
      </c>
    </row>
    <row r="37" spans="1:7" ht="30">
      <c r="B37" s="106" t="s">
        <v>266</v>
      </c>
    </row>
    <row r="38" spans="1:7" ht="30">
      <c r="B38" s="106" t="s">
        <v>267</v>
      </c>
    </row>
    <row r="39" spans="1:7" ht="30">
      <c r="B39" s="106" t="s">
        <v>268</v>
      </c>
    </row>
    <row r="40" spans="1:7" ht="30">
      <c r="B40" s="106" t="s">
        <v>269</v>
      </c>
    </row>
    <row r="41" spans="1:7" ht="30">
      <c r="B41" s="106" t="s">
        <v>270</v>
      </c>
      <c r="C41" s="105"/>
      <c r="D41" s="105"/>
      <c r="E41" s="105"/>
    </row>
    <row r="42" spans="1:7">
      <c r="C42" s="105"/>
      <c r="D42" s="105"/>
      <c r="E42" s="105"/>
    </row>
  </sheetData>
  <mergeCells count="60">
    <mergeCell ref="E32:G32"/>
    <mergeCell ref="E33:G33"/>
    <mergeCell ref="A30:B30"/>
    <mergeCell ref="F30:G30"/>
    <mergeCell ref="A1:G1"/>
    <mergeCell ref="A2:G2"/>
    <mergeCell ref="A3:G3"/>
    <mergeCell ref="A4:G4"/>
    <mergeCell ref="A6:B6"/>
    <mergeCell ref="F6:G6"/>
    <mergeCell ref="A5:B5"/>
    <mergeCell ref="F5:G5"/>
    <mergeCell ref="A32:D32"/>
    <mergeCell ref="A33:D33"/>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7:G27"/>
    <mergeCell ref="F28:G28"/>
    <mergeCell ref="F29:G29"/>
    <mergeCell ref="F22:G22"/>
    <mergeCell ref="F23:G23"/>
    <mergeCell ref="F24:G24"/>
    <mergeCell ref="F25:G25"/>
    <mergeCell ref="F26:G26"/>
  </mergeCells>
  <printOptions horizontalCentered="1" verticalCentered="1"/>
  <pageMargins left="0" right="0" top="0" bottom="0" header="0" footer="0"/>
  <pageSetup paperSize="9" scale="87" orientation="landscape" r:id="rId1"/>
  <headerFooter alignWithMargins="0">
    <oddFooter>&amp;L_x000D_&amp;1#&amp;"Aptos"&amp;10&amp;K0000FF Classification: C1 Internal - تصنيف الوثيقة داخلي</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27"/>
  <sheetViews>
    <sheetView rightToLeft="1" view="pageBreakPreview" zoomScaleNormal="100" zoomScaleSheetLayoutView="100" workbookViewId="0">
      <selection activeCell="G1" sqref="G1:N1048576"/>
    </sheetView>
  </sheetViews>
  <sheetFormatPr defaultColWidth="9.140625" defaultRowHeight="15"/>
  <cols>
    <col min="1" max="1" width="29.7109375" style="16" customWidth="1"/>
    <col min="2" max="5" width="10.42578125" style="17" customWidth="1"/>
    <col min="6" max="6" width="30.7109375" style="16" customWidth="1"/>
    <col min="7" max="16384" width="9.140625" style="8"/>
  </cols>
  <sheetData>
    <row r="1" spans="1:7" ht="21" customHeight="1">
      <c r="A1" s="669" t="s">
        <v>204</v>
      </c>
      <c r="B1" s="669"/>
      <c r="C1" s="669"/>
      <c r="D1" s="669"/>
      <c r="E1" s="669"/>
      <c r="F1" s="669"/>
    </row>
    <row r="2" spans="1:7" ht="20.25">
      <c r="A2" s="715" t="s">
        <v>689</v>
      </c>
      <c r="B2" s="715"/>
      <c r="C2" s="715"/>
      <c r="D2" s="715"/>
      <c r="E2" s="715"/>
      <c r="F2" s="715"/>
    </row>
    <row r="3" spans="1:7" ht="33" customHeight="1">
      <c r="A3" s="713" t="s">
        <v>205</v>
      </c>
      <c r="B3" s="714"/>
      <c r="C3" s="714"/>
      <c r="D3" s="714"/>
      <c r="E3" s="714"/>
      <c r="F3" s="714"/>
    </row>
    <row r="4" spans="1:7" ht="15.75">
      <c r="A4" s="714" t="s">
        <v>689</v>
      </c>
      <c r="B4" s="714"/>
      <c r="C4" s="714"/>
      <c r="D4" s="714"/>
      <c r="E4" s="714"/>
      <c r="F4" s="714"/>
    </row>
    <row r="5" spans="1:7" ht="15.75" customHeight="1">
      <c r="A5" s="40" t="s">
        <v>454</v>
      </c>
      <c r="B5" s="341"/>
      <c r="C5" s="341"/>
      <c r="D5" s="341"/>
      <c r="E5" s="341"/>
      <c r="F5" s="45" t="s">
        <v>455</v>
      </c>
    </row>
    <row r="6" spans="1:7" s="7" customFormat="1" ht="12.75">
      <c r="A6" s="663" t="s">
        <v>355</v>
      </c>
      <c r="B6" s="600">
        <v>2019</v>
      </c>
      <c r="C6" s="600">
        <v>2020</v>
      </c>
      <c r="D6" s="600">
        <v>2021</v>
      </c>
      <c r="E6" s="600">
        <v>2022</v>
      </c>
      <c r="F6" s="666" t="s">
        <v>167</v>
      </c>
    </row>
    <row r="7" spans="1:7" s="7" customFormat="1" ht="14.25" customHeight="1">
      <c r="A7" s="664"/>
      <c r="B7" s="601"/>
      <c r="C7" s="601"/>
      <c r="D7" s="601"/>
      <c r="E7" s="601"/>
      <c r="F7" s="667"/>
    </row>
    <row r="8" spans="1:7" s="7" customFormat="1" ht="14.25" customHeight="1">
      <c r="A8" s="665"/>
      <c r="B8" s="602"/>
      <c r="C8" s="602"/>
      <c r="D8" s="602"/>
      <c r="E8" s="602"/>
      <c r="F8" s="668"/>
    </row>
    <row r="9" spans="1:7" s="5" customFormat="1" ht="24" customHeight="1" thickBot="1">
      <c r="A9" s="223" t="s">
        <v>45</v>
      </c>
      <c r="B9" s="224">
        <v>0</v>
      </c>
      <c r="C9" s="224">
        <v>1.0916387025219037E-2</v>
      </c>
      <c r="D9" s="224">
        <v>3.5289812289959446E-3</v>
      </c>
      <c r="E9" s="224">
        <v>3.4103608809780642E-3</v>
      </c>
      <c r="F9" s="225" t="s">
        <v>46</v>
      </c>
      <c r="G9" s="511"/>
    </row>
    <row r="10" spans="1:7" s="5" customFormat="1" ht="24" customHeight="1" thickTop="1" thickBot="1">
      <c r="A10" s="226" t="s">
        <v>72</v>
      </c>
      <c r="B10" s="227">
        <v>1.5</v>
      </c>
      <c r="C10" s="227">
        <v>0</v>
      </c>
      <c r="D10" s="227">
        <v>0</v>
      </c>
      <c r="E10" s="227">
        <v>0</v>
      </c>
      <c r="F10" s="228" t="s">
        <v>93</v>
      </c>
      <c r="G10" s="511"/>
    </row>
    <row r="11" spans="1:7" s="5" customFormat="1" ht="24" customHeight="1" thickTop="1" thickBot="1">
      <c r="A11" s="223" t="s">
        <v>41</v>
      </c>
      <c r="B11" s="224">
        <v>0.1</v>
      </c>
      <c r="C11" s="224">
        <v>5.0943139451022169E-2</v>
      </c>
      <c r="D11" s="224">
        <v>0.17644906144979725</v>
      </c>
      <c r="E11" s="224">
        <v>6.4796856738583222E-2</v>
      </c>
      <c r="F11" s="225" t="s">
        <v>42</v>
      </c>
      <c r="G11" s="511"/>
    </row>
    <row r="12" spans="1:7" s="5" customFormat="1" ht="24" customHeight="1" thickTop="1" thickBot="1">
      <c r="A12" s="226" t="s">
        <v>91</v>
      </c>
      <c r="B12" s="227">
        <v>2.9</v>
      </c>
      <c r="C12" s="227">
        <v>3.1257254848877176</v>
      </c>
      <c r="D12" s="227">
        <v>3.71601723413273</v>
      </c>
      <c r="E12" s="227">
        <v>2.9738346882128721</v>
      </c>
      <c r="F12" s="228" t="s">
        <v>404</v>
      </c>
      <c r="G12" s="511"/>
    </row>
    <row r="13" spans="1:7" s="5" customFormat="1" ht="24" customHeight="1" thickTop="1" thickBot="1">
      <c r="A13" s="223" t="s">
        <v>92</v>
      </c>
      <c r="B13" s="224">
        <v>2.4</v>
      </c>
      <c r="C13" s="224">
        <v>4.0999999999999996</v>
      </c>
      <c r="D13" s="224">
        <v>5.66</v>
      </c>
      <c r="E13" s="224">
        <v>7.5266664643185885</v>
      </c>
      <c r="F13" s="225" t="s">
        <v>403</v>
      </c>
      <c r="G13" s="511"/>
    </row>
    <row r="14" spans="1:7" s="5" customFormat="1" ht="24" customHeight="1" thickTop="1" thickBot="1">
      <c r="A14" s="187" t="s">
        <v>52</v>
      </c>
      <c r="B14" s="229">
        <v>2.9</v>
      </c>
      <c r="C14" s="229">
        <v>1.0900000000000001</v>
      </c>
      <c r="D14" s="229">
        <v>3.01</v>
      </c>
      <c r="E14" s="229">
        <v>2.6123364348291971</v>
      </c>
      <c r="F14" s="230" t="s">
        <v>160</v>
      </c>
      <c r="G14" s="511"/>
    </row>
    <row r="15" spans="1:7" s="5" customFormat="1" ht="30" customHeight="1" thickTop="1">
      <c r="A15" s="231" t="s">
        <v>588</v>
      </c>
      <c r="B15" s="232">
        <v>1.5</v>
      </c>
      <c r="C15" s="483">
        <v>5.4</v>
      </c>
      <c r="D15" s="483">
        <v>18.5</v>
      </c>
      <c r="E15" s="483">
        <v>10.63</v>
      </c>
      <c r="F15" s="233" t="s">
        <v>587</v>
      </c>
      <c r="G15" s="511"/>
    </row>
    <row r="16" spans="1:7" ht="45.75" customHeight="1">
      <c r="A16" s="716" t="s">
        <v>589</v>
      </c>
      <c r="B16" s="716"/>
      <c r="C16" s="717" t="s">
        <v>658</v>
      </c>
      <c r="D16" s="717"/>
      <c r="E16" s="717"/>
      <c r="F16" s="717"/>
    </row>
    <row r="17" spans="1:6" ht="12.75">
      <c r="A17" s="716"/>
      <c r="B17" s="716"/>
      <c r="C17" s="717"/>
      <c r="D17" s="717"/>
      <c r="E17" s="717"/>
      <c r="F17" s="717"/>
    </row>
    <row r="18" spans="1:6">
      <c r="A18" s="663" t="s">
        <v>355</v>
      </c>
    </row>
    <row r="19" spans="1:6">
      <c r="A19" s="664"/>
    </row>
    <row r="20" spans="1:6">
      <c r="A20" s="665"/>
    </row>
    <row r="21" spans="1:6" ht="15.75" thickBot="1">
      <c r="A21" s="223" t="s">
        <v>45</v>
      </c>
    </row>
    <row r="22" spans="1:6" ht="16.5" thickTop="1" thickBot="1">
      <c r="A22" s="226" t="s">
        <v>72</v>
      </c>
    </row>
    <row r="23" spans="1:6" ht="16.5" thickTop="1" thickBot="1">
      <c r="A23" s="223" t="s">
        <v>41</v>
      </c>
    </row>
    <row r="24" spans="1:6" ht="16.5" thickTop="1" thickBot="1">
      <c r="A24" s="226" t="s">
        <v>91</v>
      </c>
    </row>
    <row r="25" spans="1:6" ht="16.5" thickTop="1" thickBot="1">
      <c r="A25" s="223" t="s">
        <v>92</v>
      </c>
    </row>
    <row r="26" spans="1:6" ht="16.5" thickTop="1" thickBot="1">
      <c r="A26" s="187" t="s">
        <v>52</v>
      </c>
    </row>
    <row r="27" spans="1:6" ht="28.5" thickTop="1">
      <c r="A27" s="499" t="s">
        <v>750</v>
      </c>
    </row>
  </sheetData>
  <mergeCells count="15">
    <mergeCell ref="A18:A20"/>
    <mergeCell ref="A17:B17"/>
    <mergeCell ref="C17:F17"/>
    <mergeCell ref="C16:F16"/>
    <mergeCell ref="A16:B16"/>
    <mergeCell ref="A1:F1"/>
    <mergeCell ref="A3:F3"/>
    <mergeCell ref="A2:F2"/>
    <mergeCell ref="A4:F4"/>
    <mergeCell ref="A6:A8"/>
    <mergeCell ref="E6:E8"/>
    <mergeCell ref="F6:F8"/>
    <mergeCell ref="D6:D8"/>
    <mergeCell ref="B6:B8"/>
    <mergeCell ref="C6:C8"/>
  </mergeCells>
  <printOptions horizontalCentered="1" verticalCentered="1"/>
  <pageMargins left="0" right="0" top="0" bottom="0" header="0" footer="0"/>
  <pageSetup paperSize="9" orientation="landscape" r:id="rId1"/>
  <headerFooter>
    <oddFooter>&amp;L_x000D_&amp;1#&amp;"Aptos"&amp;10&amp;K0000FF Classification: C1 Internal - تصنيف الوثيقة داخلي</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S34"/>
  <sheetViews>
    <sheetView showGridLines="0" rightToLeft="1" view="pageBreakPreview" workbookViewId="0">
      <selection activeCell="K15" sqref="K15"/>
    </sheetView>
  </sheetViews>
  <sheetFormatPr defaultRowHeight="12.75"/>
  <cols>
    <col min="1" max="1" width="20.7109375" style="8" customWidth="1"/>
    <col min="2" max="6" width="9.85546875" style="8" customWidth="1"/>
    <col min="7" max="7" width="20.7109375" style="8" customWidth="1"/>
    <col min="8" max="13" width="9.140625" style="8"/>
    <col min="14" max="14" width="8.85546875" style="8" customWidth="1"/>
    <col min="15" max="254" width="9.140625" style="8"/>
    <col min="255" max="255" width="2.7109375" style="8" customWidth="1"/>
    <col min="256" max="256" width="25.7109375" style="8" customWidth="1"/>
    <col min="257" max="261" width="8.7109375" style="8" customWidth="1"/>
    <col min="262" max="262" width="25.7109375" style="8" customWidth="1"/>
    <col min="263" max="263" width="2.7109375" style="8" customWidth="1"/>
    <col min="264" max="510" width="9.140625" style="8"/>
    <col min="511" max="511" width="2.7109375" style="8" customWidth="1"/>
    <col min="512" max="512" width="25.7109375" style="8" customWidth="1"/>
    <col min="513" max="517" width="8.7109375" style="8" customWidth="1"/>
    <col min="518" max="518" width="25.7109375" style="8" customWidth="1"/>
    <col min="519" max="519" width="2.7109375" style="8" customWidth="1"/>
    <col min="520" max="766" width="9.140625" style="8"/>
    <col min="767" max="767" width="2.7109375" style="8" customWidth="1"/>
    <col min="768" max="768" width="25.7109375" style="8" customWidth="1"/>
    <col min="769" max="773" width="8.7109375" style="8" customWidth="1"/>
    <col min="774" max="774" width="25.7109375" style="8" customWidth="1"/>
    <col min="775" max="775" width="2.7109375" style="8" customWidth="1"/>
    <col min="776" max="1022" width="9.140625" style="8"/>
    <col min="1023" max="1023" width="2.7109375" style="8" customWidth="1"/>
    <col min="1024" max="1024" width="25.7109375" style="8" customWidth="1"/>
    <col min="1025" max="1029" width="8.7109375" style="8" customWidth="1"/>
    <col min="1030" max="1030" width="25.7109375" style="8" customWidth="1"/>
    <col min="1031" max="1031" width="2.7109375" style="8" customWidth="1"/>
    <col min="1032" max="1278" width="9.140625" style="8"/>
    <col min="1279" max="1279" width="2.7109375" style="8" customWidth="1"/>
    <col min="1280" max="1280" width="25.7109375" style="8" customWidth="1"/>
    <col min="1281" max="1285" width="8.7109375" style="8" customWidth="1"/>
    <col min="1286" max="1286" width="25.7109375" style="8" customWidth="1"/>
    <col min="1287" max="1287" width="2.7109375" style="8" customWidth="1"/>
    <col min="1288" max="1534" width="9.140625" style="8"/>
    <col min="1535" max="1535" width="2.7109375" style="8" customWidth="1"/>
    <col min="1536" max="1536" width="25.7109375" style="8" customWidth="1"/>
    <col min="1537" max="1541" width="8.7109375" style="8" customWidth="1"/>
    <col min="1542" max="1542" width="25.7109375" style="8" customWidth="1"/>
    <col min="1543" max="1543" width="2.7109375" style="8" customWidth="1"/>
    <col min="1544" max="1790" width="9.140625" style="8"/>
    <col min="1791" max="1791" width="2.7109375" style="8" customWidth="1"/>
    <col min="1792" max="1792" width="25.7109375" style="8" customWidth="1"/>
    <col min="1793" max="1797" width="8.7109375" style="8" customWidth="1"/>
    <col min="1798" max="1798" width="25.7109375" style="8" customWidth="1"/>
    <col min="1799" max="1799" width="2.7109375" style="8" customWidth="1"/>
    <col min="1800" max="2046" width="9.140625" style="8"/>
    <col min="2047" max="2047" width="2.7109375" style="8" customWidth="1"/>
    <col min="2048" max="2048" width="25.7109375" style="8" customWidth="1"/>
    <col min="2049" max="2053" width="8.7109375" style="8" customWidth="1"/>
    <col min="2054" max="2054" width="25.7109375" style="8" customWidth="1"/>
    <col min="2055" max="2055" width="2.7109375" style="8" customWidth="1"/>
    <col min="2056" max="2302" width="9.140625" style="8"/>
    <col min="2303" max="2303" width="2.7109375" style="8" customWidth="1"/>
    <col min="2304" max="2304" width="25.7109375" style="8" customWidth="1"/>
    <col min="2305" max="2309" width="8.7109375" style="8" customWidth="1"/>
    <col min="2310" max="2310" width="25.7109375" style="8" customWidth="1"/>
    <col min="2311" max="2311" width="2.7109375" style="8" customWidth="1"/>
    <col min="2312" max="2558" width="9.140625" style="8"/>
    <col min="2559" max="2559" width="2.7109375" style="8" customWidth="1"/>
    <col min="2560" max="2560" width="25.7109375" style="8" customWidth="1"/>
    <col min="2561" max="2565" width="8.7109375" style="8" customWidth="1"/>
    <col min="2566" max="2566" width="25.7109375" style="8" customWidth="1"/>
    <col min="2567" max="2567" width="2.7109375" style="8" customWidth="1"/>
    <col min="2568" max="2814" width="9.140625" style="8"/>
    <col min="2815" max="2815" width="2.7109375" style="8" customWidth="1"/>
    <col min="2816" max="2816" width="25.7109375" style="8" customWidth="1"/>
    <col min="2817" max="2821" width="8.7109375" style="8" customWidth="1"/>
    <col min="2822" max="2822" width="25.7109375" style="8" customWidth="1"/>
    <col min="2823" max="2823" width="2.7109375" style="8" customWidth="1"/>
    <col min="2824" max="3070" width="9.140625" style="8"/>
    <col min="3071" max="3071" width="2.7109375" style="8" customWidth="1"/>
    <col min="3072" max="3072" width="25.7109375" style="8" customWidth="1"/>
    <col min="3073" max="3077" width="8.7109375" style="8" customWidth="1"/>
    <col min="3078" max="3078" width="25.7109375" style="8" customWidth="1"/>
    <col min="3079" max="3079" width="2.7109375" style="8" customWidth="1"/>
    <col min="3080" max="3326" width="9.140625" style="8"/>
    <col min="3327" max="3327" width="2.7109375" style="8" customWidth="1"/>
    <col min="3328" max="3328" width="25.7109375" style="8" customWidth="1"/>
    <col min="3329" max="3333" width="8.7109375" style="8" customWidth="1"/>
    <col min="3334" max="3334" width="25.7109375" style="8" customWidth="1"/>
    <col min="3335" max="3335" width="2.7109375" style="8" customWidth="1"/>
    <col min="3336" max="3582" width="9.140625" style="8"/>
    <col min="3583" max="3583" width="2.7109375" style="8" customWidth="1"/>
    <col min="3584" max="3584" width="25.7109375" style="8" customWidth="1"/>
    <col min="3585" max="3589" width="8.7109375" style="8" customWidth="1"/>
    <col min="3590" max="3590" width="25.7109375" style="8" customWidth="1"/>
    <col min="3591" max="3591" width="2.7109375" style="8" customWidth="1"/>
    <col min="3592" max="3838" width="9.140625" style="8"/>
    <col min="3839" max="3839" width="2.7109375" style="8" customWidth="1"/>
    <col min="3840" max="3840" width="25.7109375" style="8" customWidth="1"/>
    <col min="3841" max="3845" width="8.7109375" style="8" customWidth="1"/>
    <col min="3846" max="3846" width="25.7109375" style="8" customWidth="1"/>
    <col min="3847" max="3847" width="2.7109375" style="8" customWidth="1"/>
    <col min="3848" max="4094" width="9.140625" style="8"/>
    <col min="4095" max="4095" width="2.7109375" style="8" customWidth="1"/>
    <col min="4096" max="4096" width="25.7109375" style="8" customWidth="1"/>
    <col min="4097" max="4101" width="8.7109375" style="8" customWidth="1"/>
    <col min="4102" max="4102" width="25.7109375" style="8" customWidth="1"/>
    <col min="4103" max="4103" width="2.7109375" style="8" customWidth="1"/>
    <col min="4104" max="4350" width="9.140625" style="8"/>
    <col min="4351" max="4351" width="2.7109375" style="8" customWidth="1"/>
    <col min="4352" max="4352" width="25.7109375" style="8" customWidth="1"/>
    <col min="4353" max="4357" width="8.7109375" style="8" customWidth="1"/>
    <col min="4358" max="4358" width="25.7109375" style="8" customWidth="1"/>
    <col min="4359" max="4359" width="2.7109375" style="8" customWidth="1"/>
    <col min="4360" max="4606" width="9.140625" style="8"/>
    <col min="4607" max="4607" width="2.7109375" style="8" customWidth="1"/>
    <col min="4608" max="4608" width="25.7109375" style="8" customWidth="1"/>
    <col min="4609" max="4613" width="8.7109375" style="8" customWidth="1"/>
    <col min="4614" max="4614" width="25.7109375" style="8" customWidth="1"/>
    <col min="4615" max="4615" width="2.7109375" style="8" customWidth="1"/>
    <col min="4616" max="4862" width="9.140625" style="8"/>
    <col min="4863" max="4863" width="2.7109375" style="8" customWidth="1"/>
    <col min="4864" max="4864" width="25.7109375" style="8" customWidth="1"/>
    <col min="4865" max="4869" width="8.7109375" style="8" customWidth="1"/>
    <col min="4870" max="4870" width="25.7109375" style="8" customWidth="1"/>
    <col min="4871" max="4871" width="2.7109375" style="8" customWidth="1"/>
    <col min="4872" max="5118" width="9.140625" style="8"/>
    <col min="5119" max="5119" width="2.7109375" style="8" customWidth="1"/>
    <col min="5120" max="5120" width="25.7109375" style="8" customWidth="1"/>
    <col min="5121" max="5125" width="8.7109375" style="8" customWidth="1"/>
    <col min="5126" max="5126" width="25.7109375" style="8" customWidth="1"/>
    <col min="5127" max="5127" width="2.7109375" style="8" customWidth="1"/>
    <col min="5128" max="5374" width="9.140625" style="8"/>
    <col min="5375" max="5375" width="2.7109375" style="8" customWidth="1"/>
    <col min="5376" max="5376" width="25.7109375" style="8" customWidth="1"/>
    <col min="5377" max="5381" width="8.7109375" style="8" customWidth="1"/>
    <col min="5382" max="5382" width="25.7109375" style="8" customWidth="1"/>
    <col min="5383" max="5383" width="2.7109375" style="8" customWidth="1"/>
    <col min="5384" max="5630" width="9.140625" style="8"/>
    <col min="5631" max="5631" width="2.7109375" style="8" customWidth="1"/>
    <col min="5632" max="5632" width="25.7109375" style="8" customWidth="1"/>
    <col min="5633" max="5637" width="8.7109375" style="8" customWidth="1"/>
    <col min="5638" max="5638" width="25.7109375" style="8" customWidth="1"/>
    <col min="5639" max="5639" width="2.7109375" style="8" customWidth="1"/>
    <col min="5640" max="5886" width="9.140625" style="8"/>
    <col min="5887" max="5887" width="2.7109375" style="8" customWidth="1"/>
    <col min="5888" max="5888" width="25.7109375" style="8" customWidth="1"/>
    <col min="5889" max="5893" width="8.7109375" style="8" customWidth="1"/>
    <col min="5894" max="5894" width="25.7109375" style="8" customWidth="1"/>
    <col min="5895" max="5895" width="2.7109375" style="8" customWidth="1"/>
    <col min="5896" max="6142" width="9.140625" style="8"/>
    <col min="6143" max="6143" width="2.7109375" style="8" customWidth="1"/>
    <col min="6144" max="6144" width="25.7109375" style="8" customWidth="1"/>
    <col min="6145" max="6149" width="8.7109375" style="8" customWidth="1"/>
    <col min="6150" max="6150" width="25.7109375" style="8" customWidth="1"/>
    <col min="6151" max="6151" width="2.7109375" style="8" customWidth="1"/>
    <col min="6152" max="6398" width="9.140625" style="8"/>
    <col min="6399" max="6399" width="2.7109375" style="8" customWidth="1"/>
    <col min="6400" max="6400" width="25.7109375" style="8" customWidth="1"/>
    <col min="6401" max="6405" width="8.7109375" style="8" customWidth="1"/>
    <col min="6406" max="6406" width="25.7109375" style="8" customWidth="1"/>
    <col min="6407" max="6407" width="2.7109375" style="8" customWidth="1"/>
    <col min="6408" max="6654" width="9.140625" style="8"/>
    <col min="6655" max="6655" width="2.7109375" style="8" customWidth="1"/>
    <col min="6656" max="6656" width="25.7109375" style="8" customWidth="1"/>
    <col min="6657" max="6661" width="8.7109375" style="8" customWidth="1"/>
    <col min="6662" max="6662" width="25.7109375" style="8" customWidth="1"/>
    <col min="6663" max="6663" width="2.7109375" style="8" customWidth="1"/>
    <col min="6664" max="6910" width="9.140625" style="8"/>
    <col min="6911" max="6911" width="2.7109375" style="8" customWidth="1"/>
    <col min="6912" max="6912" width="25.7109375" style="8" customWidth="1"/>
    <col min="6913" max="6917" width="8.7109375" style="8" customWidth="1"/>
    <col min="6918" max="6918" width="25.7109375" style="8" customWidth="1"/>
    <col min="6919" max="6919" width="2.7109375" style="8" customWidth="1"/>
    <col min="6920" max="7166" width="9.140625" style="8"/>
    <col min="7167" max="7167" width="2.7109375" style="8" customWidth="1"/>
    <col min="7168" max="7168" width="25.7109375" style="8" customWidth="1"/>
    <col min="7169" max="7173" width="8.7109375" style="8" customWidth="1"/>
    <col min="7174" max="7174" width="25.7109375" style="8" customWidth="1"/>
    <col min="7175" max="7175" width="2.7109375" style="8" customWidth="1"/>
    <col min="7176" max="7422" width="9.140625" style="8"/>
    <col min="7423" max="7423" width="2.7109375" style="8" customWidth="1"/>
    <col min="7424" max="7424" width="25.7109375" style="8" customWidth="1"/>
    <col min="7425" max="7429" width="8.7109375" style="8" customWidth="1"/>
    <col min="7430" max="7430" width="25.7109375" style="8" customWidth="1"/>
    <col min="7431" max="7431" width="2.7109375" style="8" customWidth="1"/>
    <col min="7432" max="7678" width="9.140625" style="8"/>
    <col min="7679" max="7679" width="2.7109375" style="8" customWidth="1"/>
    <col min="7680" max="7680" width="25.7109375" style="8" customWidth="1"/>
    <col min="7681" max="7685" width="8.7109375" style="8" customWidth="1"/>
    <col min="7686" max="7686" width="25.7109375" style="8" customWidth="1"/>
    <col min="7687" max="7687" width="2.7109375" style="8" customWidth="1"/>
    <col min="7688" max="7934" width="9.140625" style="8"/>
    <col min="7935" max="7935" width="2.7109375" style="8" customWidth="1"/>
    <col min="7936" max="7936" width="25.7109375" style="8" customWidth="1"/>
    <col min="7937" max="7941" width="8.7109375" style="8" customWidth="1"/>
    <col min="7942" max="7942" width="25.7109375" style="8" customWidth="1"/>
    <col min="7943" max="7943" width="2.7109375" style="8" customWidth="1"/>
    <col min="7944" max="8190" width="9.140625" style="8"/>
    <col min="8191" max="8191" width="2.7109375" style="8" customWidth="1"/>
    <col min="8192" max="8192" width="25.7109375" style="8" customWidth="1"/>
    <col min="8193" max="8197" width="8.7109375" style="8" customWidth="1"/>
    <col min="8198" max="8198" width="25.7109375" style="8" customWidth="1"/>
    <col min="8199" max="8199" width="2.7109375" style="8" customWidth="1"/>
    <col min="8200" max="8446" width="9.140625" style="8"/>
    <col min="8447" max="8447" width="2.7109375" style="8" customWidth="1"/>
    <col min="8448" max="8448" width="25.7109375" style="8" customWidth="1"/>
    <col min="8449" max="8453" width="8.7109375" style="8" customWidth="1"/>
    <col min="8454" max="8454" width="25.7109375" style="8" customWidth="1"/>
    <col min="8455" max="8455" width="2.7109375" style="8" customWidth="1"/>
    <col min="8456" max="8702" width="9.140625" style="8"/>
    <col min="8703" max="8703" width="2.7109375" style="8" customWidth="1"/>
    <col min="8704" max="8704" width="25.7109375" style="8" customWidth="1"/>
    <col min="8705" max="8709" width="8.7109375" style="8" customWidth="1"/>
    <col min="8710" max="8710" width="25.7109375" style="8" customWidth="1"/>
    <col min="8711" max="8711" width="2.7109375" style="8" customWidth="1"/>
    <col min="8712" max="8958" width="9.140625" style="8"/>
    <col min="8959" max="8959" width="2.7109375" style="8" customWidth="1"/>
    <col min="8960" max="8960" width="25.7109375" style="8" customWidth="1"/>
    <col min="8961" max="8965" width="8.7109375" style="8" customWidth="1"/>
    <col min="8966" max="8966" width="25.7109375" style="8" customWidth="1"/>
    <col min="8967" max="8967" width="2.7109375" style="8" customWidth="1"/>
    <col min="8968" max="9214" width="9.140625" style="8"/>
    <col min="9215" max="9215" width="2.7109375" style="8" customWidth="1"/>
    <col min="9216" max="9216" width="25.7109375" style="8" customWidth="1"/>
    <col min="9217" max="9221" width="8.7109375" style="8" customWidth="1"/>
    <col min="9222" max="9222" width="25.7109375" style="8" customWidth="1"/>
    <col min="9223" max="9223" width="2.7109375" style="8" customWidth="1"/>
    <col min="9224" max="9470" width="9.140625" style="8"/>
    <col min="9471" max="9471" width="2.7109375" style="8" customWidth="1"/>
    <col min="9472" max="9472" width="25.7109375" style="8" customWidth="1"/>
    <col min="9473" max="9477" width="8.7109375" style="8" customWidth="1"/>
    <col min="9478" max="9478" width="25.7109375" style="8" customWidth="1"/>
    <col min="9479" max="9479" width="2.7109375" style="8" customWidth="1"/>
    <col min="9480" max="9726" width="9.140625" style="8"/>
    <col min="9727" max="9727" width="2.7109375" style="8" customWidth="1"/>
    <col min="9728" max="9728" width="25.7109375" style="8" customWidth="1"/>
    <col min="9729" max="9733" width="8.7109375" style="8" customWidth="1"/>
    <col min="9734" max="9734" width="25.7109375" style="8" customWidth="1"/>
    <col min="9735" max="9735" width="2.7109375" style="8" customWidth="1"/>
    <col min="9736" max="9982" width="9.140625" style="8"/>
    <col min="9983" max="9983" width="2.7109375" style="8" customWidth="1"/>
    <col min="9984" max="9984" width="25.7109375" style="8" customWidth="1"/>
    <col min="9985" max="9989" width="8.7109375" style="8" customWidth="1"/>
    <col min="9990" max="9990" width="25.7109375" style="8" customWidth="1"/>
    <col min="9991" max="9991" width="2.7109375" style="8" customWidth="1"/>
    <col min="9992" max="10238" width="9.140625" style="8"/>
    <col min="10239" max="10239" width="2.7109375" style="8" customWidth="1"/>
    <col min="10240" max="10240" width="25.7109375" style="8" customWidth="1"/>
    <col min="10241" max="10245" width="8.7109375" style="8" customWidth="1"/>
    <col min="10246" max="10246" width="25.7109375" style="8" customWidth="1"/>
    <col min="10247" max="10247" width="2.7109375" style="8" customWidth="1"/>
    <col min="10248" max="10494" width="9.140625" style="8"/>
    <col min="10495" max="10495" width="2.7109375" style="8" customWidth="1"/>
    <col min="10496" max="10496" width="25.7109375" style="8" customWidth="1"/>
    <col min="10497" max="10501" width="8.7109375" style="8" customWidth="1"/>
    <col min="10502" max="10502" width="25.7109375" style="8" customWidth="1"/>
    <col min="10503" max="10503" width="2.7109375" style="8" customWidth="1"/>
    <col min="10504" max="10750" width="9.140625" style="8"/>
    <col min="10751" max="10751" width="2.7109375" style="8" customWidth="1"/>
    <col min="10752" max="10752" width="25.7109375" style="8" customWidth="1"/>
    <col min="10753" max="10757" width="8.7109375" style="8" customWidth="1"/>
    <col min="10758" max="10758" width="25.7109375" style="8" customWidth="1"/>
    <col min="10759" max="10759" width="2.7109375" style="8" customWidth="1"/>
    <col min="10760" max="11006" width="9.140625" style="8"/>
    <col min="11007" max="11007" width="2.7109375" style="8" customWidth="1"/>
    <col min="11008" max="11008" width="25.7109375" style="8" customWidth="1"/>
    <col min="11009" max="11013" width="8.7109375" style="8" customWidth="1"/>
    <col min="11014" max="11014" width="25.7109375" style="8" customWidth="1"/>
    <col min="11015" max="11015" width="2.7109375" style="8" customWidth="1"/>
    <col min="11016" max="11262" width="9.140625" style="8"/>
    <col min="11263" max="11263" width="2.7109375" style="8" customWidth="1"/>
    <col min="11264" max="11264" width="25.7109375" style="8" customWidth="1"/>
    <col min="11265" max="11269" width="8.7109375" style="8" customWidth="1"/>
    <col min="11270" max="11270" width="25.7109375" style="8" customWidth="1"/>
    <col min="11271" max="11271" width="2.7109375" style="8" customWidth="1"/>
    <col min="11272" max="11518" width="9.140625" style="8"/>
    <col min="11519" max="11519" width="2.7109375" style="8" customWidth="1"/>
    <col min="11520" max="11520" width="25.7109375" style="8" customWidth="1"/>
    <col min="11521" max="11525" width="8.7109375" style="8" customWidth="1"/>
    <col min="11526" max="11526" width="25.7109375" style="8" customWidth="1"/>
    <col min="11527" max="11527" width="2.7109375" style="8" customWidth="1"/>
    <col min="11528" max="11774" width="9.140625" style="8"/>
    <col min="11775" max="11775" width="2.7109375" style="8" customWidth="1"/>
    <col min="11776" max="11776" width="25.7109375" style="8" customWidth="1"/>
    <col min="11777" max="11781" width="8.7109375" style="8" customWidth="1"/>
    <col min="11782" max="11782" width="25.7109375" style="8" customWidth="1"/>
    <col min="11783" max="11783" width="2.7109375" style="8" customWidth="1"/>
    <col min="11784" max="12030" width="9.140625" style="8"/>
    <col min="12031" max="12031" width="2.7109375" style="8" customWidth="1"/>
    <col min="12032" max="12032" width="25.7109375" style="8" customWidth="1"/>
    <col min="12033" max="12037" width="8.7109375" style="8" customWidth="1"/>
    <col min="12038" max="12038" width="25.7109375" style="8" customWidth="1"/>
    <col min="12039" max="12039" width="2.7109375" style="8" customWidth="1"/>
    <col min="12040" max="12286" width="9.140625" style="8"/>
    <col min="12287" max="12287" width="2.7109375" style="8" customWidth="1"/>
    <col min="12288" max="12288" width="25.7109375" style="8" customWidth="1"/>
    <col min="12289" max="12293" width="8.7109375" style="8" customWidth="1"/>
    <col min="12294" max="12294" width="25.7109375" style="8" customWidth="1"/>
    <col min="12295" max="12295" width="2.7109375" style="8" customWidth="1"/>
    <col min="12296" max="12542" width="9.140625" style="8"/>
    <col min="12543" max="12543" width="2.7109375" style="8" customWidth="1"/>
    <col min="12544" max="12544" width="25.7109375" style="8" customWidth="1"/>
    <col min="12545" max="12549" width="8.7109375" style="8" customWidth="1"/>
    <col min="12550" max="12550" width="25.7109375" style="8" customWidth="1"/>
    <col min="12551" max="12551" width="2.7109375" style="8" customWidth="1"/>
    <col min="12552" max="12798" width="9.140625" style="8"/>
    <col min="12799" max="12799" width="2.7109375" style="8" customWidth="1"/>
    <col min="12800" max="12800" width="25.7109375" style="8" customWidth="1"/>
    <col min="12801" max="12805" width="8.7109375" style="8" customWidth="1"/>
    <col min="12806" max="12806" width="25.7109375" style="8" customWidth="1"/>
    <col min="12807" max="12807" width="2.7109375" style="8" customWidth="1"/>
    <col min="12808" max="13054" width="9.140625" style="8"/>
    <col min="13055" max="13055" width="2.7109375" style="8" customWidth="1"/>
    <col min="13056" max="13056" width="25.7109375" style="8" customWidth="1"/>
    <col min="13057" max="13061" width="8.7109375" style="8" customWidth="1"/>
    <col min="13062" max="13062" width="25.7109375" style="8" customWidth="1"/>
    <col min="13063" max="13063" width="2.7109375" style="8" customWidth="1"/>
    <col min="13064" max="13310" width="9.140625" style="8"/>
    <col min="13311" max="13311" width="2.7109375" style="8" customWidth="1"/>
    <col min="13312" max="13312" width="25.7109375" style="8" customWidth="1"/>
    <col min="13313" max="13317" width="8.7109375" style="8" customWidth="1"/>
    <col min="13318" max="13318" width="25.7109375" style="8" customWidth="1"/>
    <col min="13319" max="13319" width="2.7109375" style="8" customWidth="1"/>
    <col min="13320" max="13566" width="9.140625" style="8"/>
    <col min="13567" max="13567" width="2.7109375" style="8" customWidth="1"/>
    <col min="13568" max="13568" width="25.7109375" style="8" customWidth="1"/>
    <col min="13569" max="13573" width="8.7109375" style="8" customWidth="1"/>
    <col min="13574" max="13574" width="25.7109375" style="8" customWidth="1"/>
    <col min="13575" max="13575" width="2.7109375" style="8" customWidth="1"/>
    <col min="13576" max="13822" width="9.140625" style="8"/>
    <col min="13823" max="13823" width="2.7109375" style="8" customWidth="1"/>
    <col min="13824" max="13824" width="25.7109375" style="8" customWidth="1"/>
    <col min="13825" max="13829" width="8.7109375" style="8" customWidth="1"/>
    <col min="13830" max="13830" width="25.7109375" style="8" customWidth="1"/>
    <col min="13831" max="13831" width="2.7109375" style="8" customWidth="1"/>
    <col min="13832" max="14078" width="9.140625" style="8"/>
    <col min="14079" max="14079" width="2.7109375" style="8" customWidth="1"/>
    <col min="14080" max="14080" width="25.7109375" style="8" customWidth="1"/>
    <col min="14081" max="14085" width="8.7109375" style="8" customWidth="1"/>
    <col min="14086" max="14086" width="25.7109375" style="8" customWidth="1"/>
    <col min="14087" max="14087" width="2.7109375" style="8" customWidth="1"/>
    <col min="14088" max="14334" width="9.140625" style="8"/>
    <col min="14335" max="14335" width="2.7109375" style="8" customWidth="1"/>
    <col min="14336" max="14336" width="25.7109375" style="8" customWidth="1"/>
    <col min="14337" max="14341" width="8.7109375" style="8" customWidth="1"/>
    <col min="14342" max="14342" width="25.7109375" style="8" customWidth="1"/>
    <col min="14343" max="14343" width="2.7109375" style="8" customWidth="1"/>
    <col min="14344" max="14590" width="9.140625" style="8"/>
    <col min="14591" max="14591" width="2.7109375" style="8" customWidth="1"/>
    <col min="14592" max="14592" width="25.7109375" style="8" customWidth="1"/>
    <col min="14593" max="14597" width="8.7109375" style="8" customWidth="1"/>
    <col min="14598" max="14598" width="25.7109375" style="8" customWidth="1"/>
    <col min="14599" max="14599" width="2.7109375" style="8" customWidth="1"/>
    <col min="14600" max="14846" width="9.140625" style="8"/>
    <col min="14847" max="14847" width="2.7109375" style="8" customWidth="1"/>
    <col min="14848" max="14848" width="25.7109375" style="8" customWidth="1"/>
    <col min="14849" max="14853" width="8.7109375" style="8" customWidth="1"/>
    <col min="14854" max="14854" width="25.7109375" style="8" customWidth="1"/>
    <col min="14855" max="14855" width="2.7109375" style="8" customWidth="1"/>
    <col min="14856" max="15102" width="9.140625" style="8"/>
    <col min="15103" max="15103" width="2.7109375" style="8" customWidth="1"/>
    <col min="15104" max="15104" width="25.7109375" style="8" customWidth="1"/>
    <col min="15105" max="15109" width="8.7109375" style="8" customWidth="1"/>
    <col min="15110" max="15110" width="25.7109375" style="8" customWidth="1"/>
    <col min="15111" max="15111" width="2.7109375" style="8" customWidth="1"/>
    <col min="15112" max="15358" width="9.140625" style="8"/>
    <col min="15359" max="15359" width="2.7109375" style="8" customWidth="1"/>
    <col min="15360" max="15360" width="25.7109375" style="8" customWidth="1"/>
    <col min="15361" max="15365" width="8.7109375" style="8" customWidth="1"/>
    <col min="15366" max="15366" width="25.7109375" style="8" customWidth="1"/>
    <col min="15367" max="15367" width="2.7109375" style="8" customWidth="1"/>
    <col min="15368" max="15614" width="9.140625" style="8"/>
    <col min="15615" max="15615" width="2.7109375" style="8" customWidth="1"/>
    <col min="15616" max="15616" width="25.7109375" style="8" customWidth="1"/>
    <col min="15617" max="15621" width="8.7109375" style="8" customWidth="1"/>
    <col min="15622" max="15622" width="25.7109375" style="8" customWidth="1"/>
    <col min="15623" max="15623" width="2.7109375" style="8" customWidth="1"/>
    <col min="15624" max="15870" width="9.140625" style="8"/>
    <col min="15871" max="15871" width="2.7109375" style="8" customWidth="1"/>
    <col min="15872" max="15872" width="25.7109375" style="8" customWidth="1"/>
    <col min="15873" max="15877" width="8.7109375" style="8" customWidth="1"/>
    <col min="15878" max="15878" width="25.7109375" style="8" customWidth="1"/>
    <col min="15879" max="15879" width="2.7109375" style="8" customWidth="1"/>
    <col min="15880" max="16126" width="9.140625" style="8"/>
    <col min="16127" max="16127" width="2.7109375" style="8" customWidth="1"/>
    <col min="16128" max="16128" width="25.7109375" style="8" customWidth="1"/>
    <col min="16129" max="16133" width="8.7109375" style="8" customWidth="1"/>
    <col min="16134" max="16134" width="25.7109375" style="8" customWidth="1"/>
    <col min="16135" max="16135" width="2.7109375" style="8" customWidth="1"/>
    <col min="16136" max="16384" width="9.140625" style="8"/>
  </cols>
  <sheetData>
    <row r="1" spans="1:19" ht="21.95" customHeight="1">
      <c r="A1" s="574" t="s">
        <v>206</v>
      </c>
      <c r="B1" s="574"/>
      <c r="C1" s="574"/>
      <c r="D1" s="574"/>
      <c r="E1" s="574"/>
      <c r="F1" s="574"/>
      <c r="G1" s="574"/>
    </row>
    <row r="2" spans="1:19" s="6" customFormat="1" ht="15.75" customHeight="1">
      <c r="A2" s="575" t="s">
        <v>661</v>
      </c>
      <c r="B2" s="575"/>
      <c r="C2" s="575"/>
      <c r="D2" s="575"/>
      <c r="E2" s="575"/>
      <c r="F2" s="575"/>
      <c r="G2" s="575"/>
      <c r="K2" s="574"/>
      <c r="L2" s="574"/>
      <c r="M2" s="574"/>
      <c r="N2" s="574"/>
      <c r="O2" s="574"/>
      <c r="P2" s="574"/>
      <c r="Q2" s="574"/>
      <c r="R2" s="574"/>
      <c r="S2" s="574"/>
    </row>
    <row r="3" spans="1:19" ht="22.5" customHeight="1">
      <c r="A3" s="599" t="s">
        <v>480</v>
      </c>
      <c r="B3" s="599"/>
      <c r="C3" s="599"/>
      <c r="D3" s="599"/>
      <c r="E3" s="599"/>
      <c r="F3" s="599"/>
      <c r="G3" s="599"/>
      <c r="K3" s="575"/>
      <c r="L3" s="575"/>
      <c r="M3" s="575"/>
      <c r="N3" s="575"/>
      <c r="O3" s="575"/>
      <c r="P3" s="575"/>
      <c r="Q3" s="575"/>
      <c r="R3" s="575"/>
      <c r="S3" s="575"/>
    </row>
    <row r="4" spans="1:19" ht="15.75">
      <c r="A4" s="577" t="s">
        <v>661</v>
      </c>
      <c r="B4" s="577"/>
      <c r="C4" s="577"/>
      <c r="D4" s="577"/>
      <c r="E4" s="577"/>
      <c r="F4" s="577"/>
      <c r="G4" s="577"/>
      <c r="J4" s="6"/>
      <c r="K4" s="646" t="s">
        <v>356</v>
      </c>
      <c r="L4" s="599"/>
      <c r="M4" s="599"/>
      <c r="N4" s="599"/>
      <c r="O4" s="599"/>
      <c r="P4" s="599"/>
      <c r="Q4" s="599"/>
      <c r="R4" s="599"/>
      <c r="S4" s="599"/>
    </row>
    <row r="5" spans="1:19" ht="15.75">
      <c r="A5" s="26" t="s">
        <v>456</v>
      </c>
      <c r="B5" s="2"/>
      <c r="C5" s="2"/>
      <c r="D5" s="2"/>
      <c r="E5" s="2"/>
      <c r="F5" s="2"/>
      <c r="G5" s="6" t="s">
        <v>457</v>
      </c>
    </row>
    <row r="6" spans="1:19" s="53" customFormat="1" ht="14.25" customHeight="1">
      <c r="A6" s="663" t="s">
        <v>577</v>
      </c>
      <c r="B6" s="600">
        <v>2018</v>
      </c>
      <c r="C6" s="600">
        <v>2019</v>
      </c>
      <c r="D6" s="600">
        <v>2020</v>
      </c>
      <c r="E6" s="600">
        <v>2021</v>
      </c>
      <c r="F6" s="600">
        <v>2022</v>
      </c>
      <c r="G6" s="718" t="s">
        <v>357</v>
      </c>
      <c r="H6" s="8"/>
      <c r="I6" s="8"/>
      <c r="J6" s="8"/>
      <c r="K6" s="8"/>
      <c r="L6" s="8"/>
      <c r="M6" s="8"/>
      <c r="N6" s="8"/>
      <c r="O6" s="8"/>
    </row>
    <row r="7" spans="1:19" s="53" customFormat="1" ht="18.75" customHeight="1">
      <c r="A7" s="664"/>
      <c r="B7" s="601"/>
      <c r="C7" s="601"/>
      <c r="D7" s="601"/>
      <c r="E7" s="601"/>
      <c r="F7" s="601"/>
      <c r="G7" s="719"/>
      <c r="H7" s="8"/>
      <c r="I7" s="8"/>
      <c r="J7" s="8"/>
      <c r="K7" s="8"/>
      <c r="L7" s="8"/>
      <c r="M7" s="8"/>
      <c r="N7" s="8"/>
      <c r="O7" s="8"/>
      <c r="P7" s="31"/>
    </row>
    <row r="8" spans="1:19" s="53" customFormat="1" ht="25.5" customHeight="1">
      <c r="A8" s="665"/>
      <c r="B8" s="602"/>
      <c r="C8" s="602"/>
      <c r="D8" s="602"/>
      <c r="E8" s="602"/>
      <c r="F8" s="602"/>
      <c r="G8" s="720"/>
      <c r="H8" s="8"/>
      <c r="I8" s="8"/>
      <c r="J8" s="8"/>
      <c r="K8" s="8"/>
      <c r="L8" s="8"/>
      <c r="M8" s="8"/>
      <c r="N8" s="8"/>
      <c r="O8" s="8"/>
    </row>
    <row r="9" spans="1:19" ht="21" customHeight="1" thickBot="1">
      <c r="A9" s="184" t="s">
        <v>21</v>
      </c>
      <c r="B9" s="234">
        <v>12</v>
      </c>
      <c r="C9" s="234">
        <v>22</v>
      </c>
      <c r="D9" s="234">
        <v>16</v>
      </c>
      <c r="E9" s="234">
        <v>27</v>
      </c>
      <c r="F9" s="234">
        <v>17</v>
      </c>
      <c r="G9" s="193" t="s">
        <v>22</v>
      </c>
    </row>
    <row r="10" spans="1:19" ht="21" customHeight="1" thickTop="1" thickBot="1">
      <c r="A10" s="194" t="s">
        <v>169</v>
      </c>
      <c r="B10" s="235">
        <v>7</v>
      </c>
      <c r="C10" s="235">
        <v>0</v>
      </c>
      <c r="D10" s="235">
        <v>0</v>
      </c>
      <c r="E10" s="235">
        <v>2</v>
      </c>
      <c r="F10" s="235">
        <v>0</v>
      </c>
      <c r="G10" s="196" t="s">
        <v>23</v>
      </c>
    </row>
    <row r="11" spans="1:19" ht="21" customHeight="1" thickTop="1" thickBot="1">
      <c r="A11" s="184" t="s">
        <v>24</v>
      </c>
      <c r="B11" s="234">
        <v>2</v>
      </c>
      <c r="C11" s="234">
        <v>3</v>
      </c>
      <c r="D11" s="234">
        <v>0</v>
      </c>
      <c r="E11" s="234">
        <v>5</v>
      </c>
      <c r="F11" s="234">
        <v>5</v>
      </c>
      <c r="G11" s="193" t="s">
        <v>25</v>
      </c>
    </row>
    <row r="12" spans="1:19" ht="21" customHeight="1" thickTop="1" thickBot="1">
      <c r="A12" s="194" t="s">
        <v>26</v>
      </c>
      <c r="B12" s="236">
        <v>3</v>
      </c>
      <c r="C12" s="236">
        <v>6</v>
      </c>
      <c r="D12" s="236">
        <v>3</v>
      </c>
      <c r="E12" s="236">
        <v>4</v>
      </c>
      <c r="F12" s="236">
        <v>0</v>
      </c>
      <c r="G12" s="196" t="s">
        <v>27</v>
      </c>
    </row>
    <row r="13" spans="1:19" ht="21" customHeight="1" thickTop="1" thickBot="1">
      <c r="A13" s="184" t="s">
        <v>28</v>
      </c>
      <c r="B13" s="234">
        <v>136</v>
      </c>
      <c r="C13" s="234">
        <v>158</v>
      </c>
      <c r="D13" s="234">
        <v>219</v>
      </c>
      <c r="E13" s="234">
        <v>247</v>
      </c>
      <c r="F13" s="234">
        <v>232</v>
      </c>
      <c r="G13" s="193" t="s">
        <v>29</v>
      </c>
    </row>
    <row r="14" spans="1:19" ht="21" customHeight="1" thickTop="1" thickBot="1">
      <c r="A14" s="194" t="s">
        <v>30</v>
      </c>
      <c r="B14" s="236">
        <v>25</v>
      </c>
      <c r="C14" s="236">
        <v>26</v>
      </c>
      <c r="D14" s="236">
        <v>26</v>
      </c>
      <c r="E14" s="236">
        <v>28</v>
      </c>
      <c r="F14" s="236">
        <v>35</v>
      </c>
      <c r="G14" s="196" t="s">
        <v>31</v>
      </c>
    </row>
    <row r="15" spans="1:19" ht="21" customHeight="1" thickTop="1" thickBot="1">
      <c r="A15" s="184" t="s">
        <v>177</v>
      </c>
      <c r="B15" s="234">
        <v>1</v>
      </c>
      <c r="C15" s="234">
        <v>1</v>
      </c>
      <c r="D15" s="234">
        <v>2</v>
      </c>
      <c r="E15" s="234">
        <v>0</v>
      </c>
      <c r="F15" s="234">
        <v>0</v>
      </c>
      <c r="G15" s="193" t="s">
        <v>32</v>
      </c>
    </row>
    <row r="16" spans="1:19" ht="21" customHeight="1" thickTop="1" thickBot="1">
      <c r="A16" s="194" t="s">
        <v>33</v>
      </c>
      <c r="B16" s="236">
        <v>91</v>
      </c>
      <c r="C16" s="236">
        <v>132</v>
      </c>
      <c r="D16" s="236">
        <v>124</v>
      </c>
      <c r="E16" s="236">
        <v>147</v>
      </c>
      <c r="F16" s="236">
        <v>98</v>
      </c>
      <c r="G16" s="196" t="s">
        <v>34</v>
      </c>
    </row>
    <row r="17" spans="1:11" ht="21" customHeight="1" thickTop="1" thickBot="1">
      <c r="A17" s="184" t="s">
        <v>171</v>
      </c>
      <c r="B17" s="234">
        <v>178</v>
      </c>
      <c r="C17" s="234">
        <v>170</v>
      </c>
      <c r="D17" s="234">
        <v>183</v>
      </c>
      <c r="E17" s="234">
        <v>214</v>
      </c>
      <c r="F17" s="234">
        <v>175</v>
      </c>
      <c r="G17" s="193" t="s">
        <v>62</v>
      </c>
    </row>
    <row r="18" spans="1:11" ht="21" customHeight="1" thickTop="1">
      <c r="A18" s="197" t="s">
        <v>690</v>
      </c>
      <c r="B18" s="237">
        <v>110</v>
      </c>
      <c r="C18" s="237">
        <v>127</v>
      </c>
      <c r="D18" s="237">
        <v>139</v>
      </c>
      <c r="E18" s="237">
        <v>175</v>
      </c>
      <c r="F18" s="237">
        <v>148</v>
      </c>
      <c r="G18" s="199" t="s">
        <v>691</v>
      </c>
    </row>
    <row r="19" spans="1:11" ht="21" customHeight="1">
      <c r="A19" s="200" t="s">
        <v>35</v>
      </c>
      <c r="B19" s="238">
        <v>186</v>
      </c>
      <c r="C19" s="238">
        <v>175</v>
      </c>
      <c r="D19" s="238">
        <v>147</v>
      </c>
      <c r="E19" s="238">
        <v>204</v>
      </c>
      <c r="F19" s="238">
        <v>162</v>
      </c>
      <c r="G19" s="201" t="s">
        <v>36</v>
      </c>
    </row>
    <row r="20" spans="1:11" ht="21" customHeight="1">
      <c r="A20" s="287" t="s">
        <v>4</v>
      </c>
      <c r="B20" s="239">
        <f t="shared" ref="B20:C20" si="0">SUM(B9:B19)</f>
        <v>751</v>
      </c>
      <c r="C20" s="239">
        <f t="shared" si="0"/>
        <v>820</v>
      </c>
      <c r="D20" s="239">
        <f>SUM(D9:D19)</f>
        <v>859</v>
      </c>
      <c r="E20" s="239">
        <f>SUM(E9:E19)</f>
        <v>1053</v>
      </c>
      <c r="F20" s="239">
        <f>SUM(F9:F19)</f>
        <v>872</v>
      </c>
      <c r="G20" s="288" t="s">
        <v>5</v>
      </c>
    </row>
    <row r="21" spans="1:11" ht="25.5">
      <c r="B21" s="8">
        <f>B10+B11+B12+B15+B19</f>
        <v>199</v>
      </c>
      <c r="C21" s="8">
        <f>C10+C11+C12+C15+C19</f>
        <v>185</v>
      </c>
      <c r="D21" s="8">
        <f>D10+D11+D12+D15+D19</f>
        <v>152</v>
      </c>
      <c r="E21" s="8">
        <f>E10+E11+E12+E15+E19</f>
        <v>215</v>
      </c>
      <c r="F21" s="8">
        <f>F10+F11+F12+F15+F19</f>
        <v>167</v>
      </c>
      <c r="J21" s="91" t="s">
        <v>182</v>
      </c>
      <c r="K21" s="55">
        <f>F9/$F$20%</f>
        <v>1.9495412844036695</v>
      </c>
    </row>
    <row r="22" spans="1:11" ht="25.5">
      <c r="B22" s="55">
        <f>B21/B20%</f>
        <v>26.498002663115848</v>
      </c>
      <c r="C22" s="55">
        <f>C21/C20%</f>
        <v>22.560975609756099</v>
      </c>
      <c r="D22" s="55">
        <f>D21/D20%</f>
        <v>17.694994179278229</v>
      </c>
      <c r="E22" s="55">
        <f>E21/E20%</f>
        <v>20.417853751187085</v>
      </c>
      <c r="F22" s="55">
        <f>F21/F20%</f>
        <v>19.151376146788991</v>
      </c>
      <c r="J22" s="91" t="s">
        <v>183</v>
      </c>
      <c r="K22" s="55">
        <f>F13/$F$20%</f>
        <v>26.605504587155963</v>
      </c>
    </row>
    <row r="23" spans="1:11" ht="25.5">
      <c r="J23" s="91" t="s">
        <v>184</v>
      </c>
      <c r="K23" s="55">
        <f>F14/$F$20%</f>
        <v>4.0137614678899078</v>
      </c>
    </row>
    <row r="24" spans="1:11" ht="38.25">
      <c r="A24" s="574"/>
      <c r="B24" s="574"/>
      <c r="C24" s="574"/>
      <c r="D24" s="574"/>
      <c r="E24" s="574"/>
      <c r="F24" s="574"/>
      <c r="G24" s="574"/>
      <c r="J24" s="91" t="s">
        <v>185</v>
      </c>
      <c r="K24" s="55">
        <f>F16/$F$20%</f>
        <v>11.238532110091743</v>
      </c>
    </row>
    <row r="25" spans="1:11" ht="25.5">
      <c r="A25" s="539"/>
      <c r="B25" s="539"/>
      <c r="C25" s="539"/>
      <c r="D25" s="539"/>
      <c r="E25" s="539"/>
      <c r="F25" s="539"/>
      <c r="G25" s="539"/>
      <c r="J25" s="91" t="s">
        <v>186</v>
      </c>
      <c r="K25" s="55">
        <f>F17/$F$20%</f>
        <v>20.068807339449538</v>
      </c>
    </row>
    <row r="26" spans="1:11" ht="25.5">
      <c r="A26" s="599"/>
      <c r="B26" s="599"/>
      <c r="C26" s="599"/>
      <c r="D26" s="599"/>
      <c r="E26" s="599"/>
      <c r="F26" s="599"/>
      <c r="G26" s="599"/>
      <c r="J26" s="91" t="s">
        <v>592</v>
      </c>
      <c r="K26" s="55">
        <f>F18/$F$20%</f>
        <v>16.972477064220183</v>
      </c>
    </row>
    <row r="27" spans="1:11" ht="38.25">
      <c r="J27" s="91" t="s">
        <v>187</v>
      </c>
      <c r="K27" s="55">
        <f>F21/$F$20%</f>
        <v>19.151376146788991</v>
      </c>
    </row>
    <row r="28" spans="1:11">
      <c r="J28" s="91"/>
      <c r="K28" s="55"/>
    </row>
    <row r="29" spans="1:11" ht="12.75" customHeight="1">
      <c r="K29" s="55">
        <f>SUM(K21:K28)</f>
        <v>100</v>
      </c>
    </row>
    <row r="30" spans="1:11" ht="12.75" customHeight="1"/>
    <row r="31" spans="1:11" ht="12.75" customHeight="1"/>
    <row r="34" spans="11:12">
      <c r="K34" s="55"/>
      <c r="L34" s="55"/>
    </row>
  </sheetData>
  <mergeCells count="17">
    <mergeCell ref="A24:G24"/>
    <mergeCell ref="A25:G25"/>
    <mergeCell ref="A26:G26"/>
    <mergeCell ref="K2:S2"/>
    <mergeCell ref="K3:S3"/>
    <mergeCell ref="K4:S4"/>
    <mergeCell ref="A1:G1"/>
    <mergeCell ref="A3:G3"/>
    <mergeCell ref="A2:G2"/>
    <mergeCell ref="A4:G4"/>
    <mergeCell ref="A6:A8"/>
    <mergeCell ref="G6:G8"/>
    <mergeCell ref="B6:B8"/>
    <mergeCell ref="C6:C8"/>
    <mergeCell ref="F6:F8"/>
    <mergeCell ref="D6:D8"/>
    <mergeCell ref="E6:E8"/>
  </mergeCells>
  <phoneticPr fontId="15" type="noConversion"/>
  <printOptions horizontalCentered="1" verticalCentered="1"/>
  <pageMargins left="0" right="0" top="0" bottom="0" header="0" footer="0"/>
  <pageSetup paperSize="9" orientation="portrait" r:id="rId1"/>
  <headerFooter alignWithMargins="0">
    <oddFooter>&amp;L_x000D_&amp;1#&amp;"Aptos"&amp;10&amp;K0000FF Classification: C1 Internal - تصنيف الوثيقة داخلي</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16"/>
  <sheetViews>
    <sheetView showGridLines="0" rightToLeft="1" view="pageBreakPreview" zoomScaleSheetLayoutView="100" workbookViewId="0">
      <selection activeCell="H1" sqref="H1:O1048576"/>
    </sheetView>
  </sheetViews>
  <sheetFormatPr defaultRowHeight="12.75"/>
  <cols>
    <col min="1" max="1" width="27" style="27" customWidth="1"/>
    <col min="2" max="6" width="8.42578125" style="1" customWidth="1"/>
    <col min="7" max="7" width="28.85546875" style="1" customWidth="1"/>
    <col min="8" max="246" width="9.140625" style="1"/>
    <col min="247" max="248" width="20.7109375" style="1" customWidth="1"/>
    <col min="249" max="253" width="7.7109375" style="1" customWidth="1"/>
    <col min="254" max="255" width="20.7109375" style="1" customWidth="1"/>
    <col min="256" max="502" width="9.140625" style="1"/>
    <col min="503" max="504" width="20.7109375" style="1" customWidth="1"/>
    <col min="505" max="509" width="7.7109375" style="1" customWidth="1"/>
    <col min="510" max="511" width="20.7109375" style="1" customWidth="1"/>
    <col min="512" max="758" width="9.140625" style="1"/>
    <col min="759" max="760" width="20.7109375" style="1" customWidth="1"/>
    <col min="761" max="765" width="7.7109375" style="1" customWidth="1"/>
    <col min="766" max="767" width="20.7109375" style="1" customWidth="1"/>
    <col min="768" max="1014" width="9.140625" style="1"/>
    <col min="1015" max="1016" width="20.7109375" style="1" customWidth="1"/>
    <col min="1017" max="1021" width="7.7109375" style="1" customWidth="1"/>
    <col min="1022" max="1023" width="20.7109375" style="1" customWidth="1"/>
    <col min="1024" max="1270" width="9.140625" style="1"/>
    <col min="1271" max="1272" width="20.7109375" style="1" customWidth="1"/>
    <col min="1273" max="1277" width="7.7109375" style="1" customWidth="1"/>
    <col min="1278" max="1279" width="20.7109375" style="1" customWidth="1"/>
    <col min="1280" max="1526" width="9.140625" style="1"/>
    <col min="1527" max="1528" width="20.7109375" style="1" customWidth="1"/>
    <col min="1529" max="1533" width="7.7109375" style="1" customWidth="1"/>
    <col min="1534" max="1535" width="20.7109375" style="1" customWidth="1"/>
    <col min="1536" max="1782" width="9.140625" style="1"/>
    <col min="1783" max="1784" width="20.7109375" style="1" customWidth="1"/>
    <col min="1785" max="1789" width="7.7109375" style="1" customWidth="1"/>
    <col min="1790" max="1791" width="20.7109375" style="1" customWidth="1"/>
    <col min="1792" max="2038" width="9.140625" style="1"/>
    <col min="2039" max="2040" width="20.7109375" style="1" customWidth="1"/>
    <col min="2041" max="2045" width="7.7109375" style="1" customWidth="1"/>
    <col min="2046" max="2047" width="20.7109375" style="1" customWidth="1"/>
    <col min="2048" max="2294" width="9.140625" style="1"/>
    <col min="2295" max="2296" width="20.7109375" style="1" customWidth="1"/>
    <col min="2297" max="2301" width="7.7109375" style="1" customWidth="1"/>
    <col min="2302" max="2303" width="20.7109375" style="1" customWidth="1"/>
    <col min="2304" max="2550" width="9.140625" style="1"/>
    <col min="2551" max="2552" width="20.7109375" style="1" customWidth="1"/>
    <col min="2553" max="2557" width="7.7109375" style="1" customWidth="1"/>
    <col min="2558" max="2559" width="20.7109375" style="1" customWidth="1"/>
    <col min="2560" max="2806" width="9.140625" style="1"/>
    <col min="2807" max="2808" width="20.7109375" style="1" customWidth="1"/>
    <col min="2809" max="2813" width="7.7109375" style="1" customWidth="1"/>
    <col min="2814" max="2815" width="20.7109375" style="1" customWidth="1"/>
    <col min="2816" max="3062" width="9.140625" style="1"/>
    <col min="3063" max="3064" width="20.7109375" style="1" customWidth="1"/>
    <col min="3065" max="3069" width="7.7109375" style="1" customWidth="1"/>
    <col min="3070" max="3071" width="20.7109375" style="1" customWidth="1"/>
    <col min="3072" max="3318" width="9.140625" style="1"/>
    <col min="3319" max="3320" width="20.7109375" style="1" customWidth="1"/>
    <col min="3321" max="3325" width="7.7109375" style="1" customWidth="1"/>
    <col min="3326" max="3327" width="20.7109375" style="1" customWidth="1"/>
    <col min="3328" max="3574" width="9.140625" style="1"/>
    <col min="3575" max="3576" width="20.7109375" style="1" customWidth="1"/>
    <col min="3577" max="3581" width="7.7109375" style="1" customWidth="1"/>
    <col min="3582" max="3583" width="20.7109375" style="1" customWidth="1"/>
    <col min="3584" max="3830" width="9.140625" style="1"/>
    <col min="3831" max="3832" width="20.7109375" style="1" customWidth="1"/>
    <col min="3833" max="3837" width="7.7109375" style="1" customWidth="1"/>
    <col min="3838" max="3839" width="20.7109375" style="1" customWidth="1"/>
    <col min="3840" max="4086" width="9.140625" style="1"/>
    <col min="4087" max="4088" width="20.7109375" style="1" customWidth="1"/>
    <col min="4089" max="4093" width="7.7109375" style="1" customWidth="1"/>
    <col min="4094" max="4095" width="20.7109375" style="1" customWidth="1"/>
    <col min="4096" max="4342" width="9.140625" style="1"/>
    <col min="4343" max="4344" width="20.7109375" style="1" customWidth="1"/>
    <col min="4345" max="4349" width="7.7109375" style="1" customWidth="1"/>
    <col min="4350" max="4351" width="20.7109375" style="1" customWidth="1"/>
    <col min="4352" max="4598" width="9.140625" style="1"/>
    <col min="4599" max="4600" width="20.7109375" style="1" customWidth="1"/>
    <col min="4601" max="4605" width="7.7109375" style="1" customWidth="1"/>
    <col min="4606" max="4607" width="20.7109375" style="1" customWidth="1"/>
    <col min="4608" max="4854" width="9.140625" style="1"/>
    <col min="4855" max="4856" width="20.7109375" style="1" customWidth="1"/>
    <col min="4857" max="4861" width="7.7109375" style="1" customWidth="1"/>
    <col min="4862" max="4863" width="20.7109375" style="1" customWidth="1"/>
    <col min="4864" max="5110" width="9.140625" style="1"/>
    <col min="5111" max="5112" width="20.7109375" style="1" customWidth="1"/>
    <col min="5113" max="5117" width="7.7109375" style="1" customWidth="1"/>
    <col min="5118" max="5119" width="20.7109375" style="1" customWidth="1"/>
    <col min="5120" max="5366" width="9.140625" style="1"/>
    <col min="5367" max="5368" width="20.7109375" style="1" customWidth="1"/>
    <col min="5369" max="5373" width="7.7109375" style="1" customWidth="1"/>
    <col min="5374" max="5375" width="20.7109375" style="1" customWidth="1"/>
    <col min="5376" max="5622" width="9.140625" style="1"/>
    <col min="5623" max="5624" width="20.7109375" style="1" customWidth="1"/>
    <col min="5625" max="5629" width="7.7109375" style="1" customWidth="1"/>
    <col min="5630" max="5631" width="20.7109375" style="1" customWidth="1"/>
    <col min="5632" max="5878" width="9.140625" style="1"/>
    <col min="5879" max="5880" width="20.7109375" style="1" customWidth="1"/>
    <col min="5881" max="5885" width="7.7109375" style="1" customWidth="1"/>
    <col min="5886" max="5887" width="20.7109375" style="1" customWidth="1"/>
    <col min="5888" max="6134" width="9.140625" style="1"/>
    <col min="6135" max="6136" width="20.7109375" style="1" customWidth="1"/>
    <col min="6137" max="6141" width="7.7109375" style="1" customWidth="1"/>
    <col min="6142" max="6143" width="20.7109375" style="1" customWidth="1"/>
    <col min="6144" max="6390" width="9.140625" style="1"/>
    <col min="6391" max="6392" width="20.7109375" style="1" customWidth="1"/>
    <col min="6393" max="6397" width="7.7109375" style="1" customWidth="1"/>
    <col min="6398" max="6399" width="20.7109375" style="1" customWidth="1"/>
    <col min="6400" max="6646" width="9.140625" style="1"/>
    <col min="6647" max="6648" width="20.7109375" style="1" customWidth="1"/>
    <col min="6649" max="6653" width="7.7109375" style="1" customWidth="1"/>
    <col min="6654" max="6655" width="20.7109375" style="1" customWidth="1"/>
    <col min="6656" max="6902" width="9.140625" style="1"/>
    <col min="6903" max="6904" width="20.7109375" style="1" customWidth="1"/>
    <col min="6905" max="6909" width="7.7109375" style="1" customWidth="1"/>
    <col min="6910" max="6911" width="20.7109375" style="1" customWidth="1"/>
    <col min="6912" max="7158" width="9.140625" style="1"/>
    <col min="7159" max="7160" width="20.7109375" style="1" customWidth="1"/>
    <col min="7161" max="7165" width="7.7109375" style="1" customWidth="1"/>
    <col min="7166" max="7167" width="20.7109375" style="1" customWidth="1"/>
    <col min="7168" max="7414" width="9.140625" style="1"/>
    <col min="7415" max="7416" width="20.7109375" style="1" customWidth="1"/>
    <col min="7417" max="7421" width="7.7109375" style="1" customWidth="1"/>
    <col min="7422" max="7423" width="20.7109375" style="1" customWidth="1"/>
    <col min="7424" max="7670" width="9.140625" style="1"/>
    <col min="7671" max="7672" width="20.7109375" style="1" customWidth="1"/>
    <col min="7673" max="7677" width="7.7109375" style="1" customWidth="1"/>
    <col min="7678" max="7679" width="20.7109375" style="1" customWidth="1"/>
    <col min="7680" max="7926" width="9.140625" style="1"/>
    <col min="7927" max="7928" width="20.7109375" style="1" customWidth="1"/>
    <col min="7929" max="7933" width="7.7109375" style="1" customWidth="1"/>
    <col min="7934" max="7935" width="20.7109375" style="1" customWidth="1"/>
    <col min="7936" max="8182" width="9.140625" style="1"/>
    <col min="8183" max="8184" width="20.7109375" style="1" customWidth="1"/>
    <col min="8185" max="8189" width="7.7109375" style="1" customWidth="1"/>
    <col min="8190" max="8191" width="20.7109375" style="1" customWidth="1"/>
    <col min="8192" max="8438" width="9.140625" style="1"/>
    <col min="8439" max="8440" width="20.7109375" style="1" customWidth="1"/>
    <col min="8441" max="8445" width="7.7109375" style="1" customWidth="1"/>
    <col min="8446" max="8447" width="20.7109375" style="1" customWidth="1"/>
    <col min="8448" max="8694" width="9.140625" style="1"/>
    <col min="8695" max="8696" width="20.7109375" style="1" customWidth="1"/>
    <col min="8697" max="8701" width="7.7109375" style="1" customWidth="1"/>
    <col min="8702" max="8703" width="20.7109375" style="1" customWidth="1"/>
    <col min="8704" max="8950" width="9.140625" style="1"/>
    <col min="8951" max="8952" width="20.7109375" style="1" customWidth="1"/>
    <col min="8953" max="8957" width="7.7109375" style="1" customWidth="1"/>
    <col min="8958" max="8959" width="20.7109375" style="1" customWidth="1"/>
    <col min="8960" max="9206" width="9.140625" style="1"/>
    <col min="9207" max="9208" width="20.7109375" style="1" customWidth="1"/>
    <col min="9209" max="9213" width="7.7109375" style="1" customWidth="1"/>
    <col min="9214" max="9215" width="20.7109375" style="1" customWidth="1"/>
    <col min="9216" max="9462" width="9.140625" style="1"/>
    <col min="9463" max="9464" width="20.7109375" style="1" customWidth="1"/>
    <col min="9465" max="9469" width="7.7109375" style="1" customWidth="1"/>
    <col min="9470" max="9471" width="20.7109375" style="1" customWidth="1"/>
    <col min="9472" max="9718" width="9.140625" style="1"/>
    <col min="9719" max="9720" width="20.7109375" style="1" customWidth="1"/>
    <col min="9721" max="9725" width="7.7109375" style="1" customWidth="1"/>
    <col min="9726" max="9727" width="20.7109375" style="1" customWidth="1"/>
    <col min="9728" max="9974" width="9.140625" style="1"/>
    <col min="9975" max="9976" width="20.7109375" style="1" customWidth="1"/>
    <col min="9977" max="9981" width="7.7109375" style="1" customWidth="1"/>
    <col min="9982" max="9983" width="20.7109375" style="1" customWidth="1"/>
    <col min="9984" max="10230" width="9.140625" style="1"/>
    <col min="10231" max="10232" width="20.7109375" style="1" customWidth="1"/>
    <col min="10233" max="10237" width="7.7109375" style="1" customWidth="1"/>
    <col min="10238" max="10239" width="20.7109375" style="1" customWidth="1"/>
    <col min="10240" max="10486" width="9.140625" style="1"/>
    <col min="10487" max="10488" width="20.7109375" style="1" customWidth="1"/>
    <col min="10489" max="10493" width="7.7109375" style="1" customWidth="1"/>
    <col min="10494" max="10495" width="20.7109375" style="1" customWidth="1"/>
    <col min="10496" max="10742" width="9.140625" style="1"/>
    <col min="10743" max="10744" width="20.7109375" style="1" customWidth="1"/>
    <col min="10745" max="10749" width="7.7109375" style="1" customWidth="1"/>
    <col min="10750" max="10751" width="20.7109375" style="1" customWidth="1"/>
    <col min="10752" max="10998" width="9.140625" style="1"/>
    <col min="10999" max="11000" width="20.7109375" style="1" customWidth="1"/>
    <col min="11001" max="11005" width="7.7109375" style="1" customWidth="1"/>
    <col min="11006" max="11007" width="20.7109375" style="1" customWidth="1"/>
    <col min="11008" max="11254" width="9.140625" style="1"/>
    <col min="11255" max="11256" width="20.7109375" style="1" customWidth="1"/>
    <col min="11257" max="11261" width="7.7109375" style="1" customWidth="1"/>
    <col min="11262" max="11263" width="20.7109375" style="1" customWidth="1"/>
    <col min="11264" max="11510" width="9.140625" style="1"/>
    <col min="11511" max="11512" width="20.7109375" style="1" customWidth="1"/>
    <col min="11513" max="11517" width="7.7109375" style="1" customWidth="1"/>
    <col min="11518" max="11519" width="20.7109375" style="1" customWidth="1"/>
    <col min="11520" max="11766" width="9.140625" style="1"/>
    <col min="11767" max="11768" width="20.7109375" style="1" customWidth="1"/>
    <col min="11769" max="11773" width="7.7109375" style="1" customWidth="1"/>
    <col min="11774" max="11775" width="20.7109375" style="1" customWidth="1"/>
    <col min="11776" max="12022" width="9.140625" style="1"/>
    <col min="12023" max="12024" width="20.7109375" style="1" customWidth="1"/>
    <col min="12025" max="12029" width="7.7109375" style="1" customWidth="1"/>
    <col min="12030" max="12031" width="20.7109375" style="1" customWidth="1"/>
    <col min="12032" max="12278" width="9.140625" style="1"/>
    <col min="12279" max="12280" width="20.7109375" style="1" customWidth="1"/>
    <col min="12281" max="12285" width="7.7109375" style="1" customWidth="1"/>
    <col min="12286" max="12287" width="20.7109375" style="1" customWidth="1"/>
    <col min="12288" max="12534" width="9.140625" style="1"/>
    <col min="12535" max="12536" width="20.7109375" style="1" customWidth="1"/>
    <col min="12537" max="12541" width="7.7109375" style="1" customWidth="1"/>
    <col min="12542" max="12543" width="20.7109375" style="1" customWidth="1"/>
    <col min="12544" max="12790" width="9.140625" style="1"/>
    <col min="12791" max="12792" width="20.7109375" style="1" customWidth="1"/>
    <col min="12793" max="12797" width="7.7109375" style="1" customWidth="1"/>
    <col min="12798" max="12799" width="20.7109375" style="1" customWidth="1"/>
    <col min="12800" max="13046" width="9.140625" style="1"/>
    <col min="13047" max="13048" width="20.7109375" style="1" customWidth="1"/>
    <col min="13049" max="13053" width="7.7109375" style="1" customWidth="1"/>
    <col min="13054" max="13055" width="20.7109375" style="1" customWidth="1"/>
    <col min="13056" max="13302" width="9.140625" style="1"/>
    <col min="13303" max="13304" width="20.7109375" style="1" customWidth="1"/>
    <col min="13305" max="13309" width="7.7109375" style="1" customWidth="1"/>
    <col min="13310" max="13311" width="20.7109375" style="1" customWidth="1"/>
    <col min="13312" max="13558" width="9.140625" style="1"/>
    <col min="13559" max="13560" width="20.7109375" style="1" customWidth="1"/>
    <col min="13561" max="13565" width="7.7109375" style="1" customWidth="1"/>
    <col min="13566" max="13567" width="20.7109375" style="1" customWidth="1"/>
    <col min="13568" max="13814" width="9.140625" style="1"/>
    <col min="13815" max="13816" width="20.7109375" style="1" customWidth="1"/>
    <col min="13817" max="13821" width="7.7109375" style="1" customWidth="1"/>
    <col min="13822" max="13823" width="20.7109375" style="1" customWidth="1"/>
    <col min="13824" max="14070" width="9.140625" style="1"/>
    <col min="14071" max="14072" width="20.7109375" style="1" customWidth="1"/>
    <col min="14073" max="14077" width="7.7109375" style="1" customWidth="1"/>
    <col min="14078" max="14079" width="20.7109375" style="1" customWidth="1"/>
    <col min="14080" max="14326" width="9.140625" style="1"/>
    <col min="14327" max="14328" width="20.7109375" style="1" customWidth="1"/>
    <col min="14329" max="14333" width="7.7109375" style="1" customWidth="1"/>
    <col min="14334" max="14335" width="20.7109375" style="1" customWidth="1"/>
    <col min="14336" max="14582" width="9.140625" style="1"/>
    <col min="14583" max="14584" width="20.7109375" style="1" customWidth="1"/>
    <col min="14585" max="14589" width="7.7109375" style="1" customWidth="1"/>
    <col min="14590" max="14591" width="20.7109375" style="1" customWidth="1"/>
    <col min="14592" max="14838" width="9.140625" style="1"/>
    <col min="14839" max="14840" width="20.7109375" style="1" customWidth="1"/>
    <col min="14841" max="14845" width="7.7109375" style="1" customWidth="1"/>
    <col min="14846" max="14847" width="20.7109375" style="1" customWidth="1"/>
    <col min="14848" max="15094" width="9.140625" style="1"/>
    <col min="15095" max="15096" width="20.7109375" style="1" customWidth="1"/>
    <col min="15097" max="15101" width="7.7109375" style="1" customWidth="1"/>
    <col min="15102" max="15103" width="20.7109375" style="1" customWidth="1"/>
    <col min="15104" max="15350" width="9.140625" style="1"/>
    <col min="15351" max="15352" width="20.7109375" style="1" customWidth="1"/>
    <col min="15353" max="15357" width="7.7109375" style="1" customWidth="1"/>
    <col min="15358" max="15359" width="20.7109375" style="1" customWidth="1"/>
    <col min="15360" max="15606" width="9.140625" style="1"/>
    <col min="15607" max="15608" width="20.7109375" style="1" customWidth="1"/>
    <col min="15609" max="15613" width="7.7109375" style="1" customWidth="1"/>
    <col min="15614" max="15615" width="20.7109375" style="1" customWidth="1"/>
    <col min="15616" max="15862" width="9.140625" style="1"/>
    <col min="15863" max="15864" width="20.7109375" style="1" customWidth="1"/>
    <col min="15865" max="15869" width="7.7109375" style="1" customWidth="1"/>
    <col min="15870" max="15871" width="20.7109375" style="1" customWidth="1"/>
    <col min="15872" max="16118" width="9.140625" style="1"/>
    <col min="16119" max="16120" width="20.7109375" style="1" customWidth="1"/>
    <col min="16121" max="16125" width="7.7109375" style="1" customWidth="1"/>
    <col min="16126" max="16127" width="20.7109375" style="1" customWidth="1"/>
    <col min="16128" max="16384" width="9.140625" style="1"/>
  </cols>
  <sheetData>
    <row r="1" spans="1:7" s="8" customFormat="1" ht="20.25">
      <c r="A1" s="574" t="s">
        <v>207</v>
      </c>
      <c r="B1" s="574"/>
      <c r="C1" s="574"/>
      <c r="D1" s="574"/>
      <c r="E1" s="574"/>
      <c r="F1" s="574"/>
      <c r="G1" s="574"/>
    </row>
    <row r="2" spans="1:7" s="6" customFormat="1" ht="20.25">
      <c r="A2" s="575" t="s">
        <v>661</v>
      </c>
      <c r="B2" s="575"/>
      <c r="C2" s="575"/>
      <c r="D2" s="575"/>
      <c r="E2" s="575"/>
      <c r="F2" s="575"/>
      <c r="G2" s="575"/>
    </row>
    <row r="3" spans="1:7" s="8" customFormat="1" ht="33.75" customHeight="1">
      <c r="A3" s="646" t="s">
        <v>208</v>
      </c>
      <c r="B3" s="599"/>
      <c r="C3" s="599"/>
      <c r="D3" s="599"/>
      <c r="E3" s="599"/>
      <c r="F3" s="599"/>
      <c r="G3" s="599"/>
    </row>
    <row r="4" spans="1:7" s="8" customFormat="1" ht="15.75">
      <c r="A4" s="577" t="s">
        <v>661</v>
      </c>
      <c r="B4" s="577"/>
      <c r="C4" s="577"/>
      <c r="D4" s="577"/>
      <c r="E4" s="577"/>
      <c r="F4" s="577"/>
      <c r="G4" s="577"/>
    </row>
    <row r="5" spans="1:7" customFormat="1" ht="15.75">
      <c r="A5" s="26" t="s">
        <v>458</v>
      </c>
      <c r="B5" s="9"/>
      <c r="C5" s="9"/>
      <c r="D5" s="9"/>
      <c r="E5" s="9"/>
      <c r="F5" s="9"/>
      <c r="G5" s="6" t="s">
        <v>459</v>
      </c>
    </row>
    <row r="6" spans="1:7" s="7" customFormat="1" ht="18" customHeight="1" thickBot="1">
      <c r="A6" s="578" t="s">
        <v>659</v>
      </c>
      <c r="B6" s="721">
        <v>2018</v>
      </c>
      <c r="C6" s="721">
        <v>2019</v>
      </c>
      <c r="D6" s="467"/>
      <c r="E6" s="467"/>
      <c r="F6" s="467"/>
      <c r="G6" s="606" t="s">
        <v>660</v>
      </c>
    </row>
    <row r="7" spans="1:7" s="7" customFormat="1" ht="27.75" customHeight="1" thickTop="1" thickBot="1">
      <c r="A7" s="579"/>
      <c r="B7" s="722"/>
      <c r="C7" s="722"/>
      <c r="D7" s="468">
        <v>2020</v>
      </c>
      <c r="E7" s="468">
        <v>2021</v>
      </c>
      <c r="F7" s="468">
        <v>2022</v>
      </c>
      <c r="G7" s="659"/>
    </row>
    <row r="8" spans="1:7" s="7" customFormat="1" ht="18" customHeight="1" thickTop="1">
      <c r="A8" s="580"/>
      <c r="B8" s="723"/>
      <c r="C8" s="723"/>
      <c r="D8" s="469"/>
      <c r="E8" s="469"/>
      <c r="F8" s="469"/>
      <c r="G8" s="607"/>
    </row>
    <row r="9" spans="1:7" s="5" customFormat="1" ht="33" customHeight="1" thickBot="1">
      <c r="A9" s="240" t="s">
        <v>71</v>
      </c>
      <c r="B9" s="241">
        <v>98.6</v>
      </c>
      <c r="C9" s="241">
        <v>98.7</v>
      </c>
      <c r="D9" s="484">
        <v>98</v>
      </c>
      <c r="E9" s="484">
        <v>98.9</v>
      </c>
      <c r="F9" s="484">
        <v>98.9</v>
      </c>
      <c r="G9" s="191" t="s">
        <v>161</v>
      </c>
    </row>
    <row r="10" spans="1:7" s="5" customFormat="1" ht="33" customHeight="1" thickTop="1" thickBot="1">
      <c r="A10" s="242" t="s">
        <v>65</v>
      </c>
      <c r="B10" s="243">
        <v>98</v>
      </c>
      <c r="C10" s="243">
        <v>99.6</v>
      </c>
      <c r="D10" s="485">
        <v>88.7</v>
      </c>
      <c r="E10" s="485">
        <v>98.2</v>
      </c>
      <c r="F10" s="485">
        <v>98.6</v>
      </c>
      <c r="G10" s="189" t="s">
        <v>426</v>
      </c>
    </row>
    <row r="11" spans="1:7" s="5" customFormat="1" ht="33" customHeight="1" thickTop="1" thickBot="1">
      <c r="A11" s="244" t="s">
        <v>66</v>
      </c>
      <c r="B11" s="245">
        <v>98</v>
      </c>
      <c r="C11" s="245">
        <v>98</v>
      </c>
      <c r="D11" s="486">
        <v>89</v>
      </c>
      <c r="E11" s="486">
        <v>98</v>
      </c>
      <c r="F11" s="486">
        <v>98.3</v>
      </c>
      <c r="G11" s="191" t="s">
        <v>427</v>
      </c>
    </row>
    <row r="12" spans="1:7" s="5" customFormat="1" ht="33" customHeight="1" thickTop="1" thickBot="1">
      <c r="A12" s="242" t="s">
        <v>172</v>
      </c>
      <c r="B12" s="243">
        <v>98</v>
      </c>
      <c r="C12" s="243">
        <v>98</v>
      </c>
      <c r="D12" s="485">
        <v>89</v>
      </c>
      <c r="E12" s="485">
        <v>98</v>
      </c>
      <c r="F12" s="485">
        <v>98.3</v>
      </c>
      <c r="G12" s="189" t="s">
        <v>436</v>
      </c>
    </row>
    <row r="13" spans="1:7" s="5" customFormat="1" ht="33" customHeight="1" thickTop="1" thickBot="1">
      <c r="A13" s="244" t="s">
        <v>67</v>
      </c>
      <c r="B13" s="246">
        <v>99.9</v>
      </c>
      <c r="C13" s="246">
        <v>98.3</v>
      </c>
      <c r="D13" s="484">
        <v>90</v>
      </c>
      <c r="E13" s="484">
        <v>99.5</v>
      </c>
      <c r="F13" s="484">
        <v>99.6</v>
      </c>
      <c r="G13" s="191" t="s">
        <v>428</v>
      </c>
    </row>
    <row r="14" spans="1:7" s="5" customFormat="1" ht="33" customHeight="1" thickTop="1" thickBot="1">
      <c r="A14" s="242" t="s">
        <v>68</v>
      </c>
      <c r="B14" s="243">
        <v>98</v>
      </c>
      <c r="C14" s="243">
        <v>98</v>
      </c>
      <c r="D14" s="485">
        <v>89</v>
      </c>
      <c r="E14" s="485">
        <v>98</v>
      </c>
      <c r="F14" s="485">
        <v>98.3</v>
      </c>
      <c r="G14" s="189" t="s">
        <v>429</v>
      </c>
    </row>
    <row r="15" spans="1:7" s="5" customFormat="1" ht="33" customHeight="1" thickTop="1" thickBot="1">
      <c r="A15" s="247" t="s">
        <v>432</v>
      </c>
      <c r="B15" s="248">
        <v>99.6</v>
      </c>
      <c r="C15" s="248">
        <v>99</v>
      </c>
      <c r="D15" s="486">
        <v>89.3</v>
      </c>
      <c r="E15" s="486">
        <v>99.3</v>
      </c>
      <c r="F15" s="486">
        <v>98.6</v>
      </c>
      <c r="G15" s="191" t="s">
        <v>431</v>
      </c>
    </row>
    <row r="16" spans="1:7" s="5" customFormat="1" ht="33" customHeight="1" thickTop="1">
      <c r="A16" s="249" t="s">
        <v>73</v>
      </c>
      <c r="B16" s="250">
        <v>98.4</v>
      </c>
      <c r="C16" s="250">
        <v>98.3</v>
      </c>
      <c r="D16" s="487">
        <v>97.5</v>
      </c>
      <c r="E16" s="487">
        <v>98.3</v>
      </c>
      <c r="F16" s="487">
        <v>96.7</v>
      </c>
      <c r="G16" s="251" t="s">
        <v>430</v>
      </c>
    </row>
  </sheetData>
  <mergeCells count="8">
    <mergeCell ref="A1:G1"/>
    <mergeCell ref="A2:G2"/>
    <mergeCell ref="A3:G3"/>
    <mergeCell ref="A4:G4"/>
    <mergeCell ref="A6:A8"/>
    <mergeCell ref="G6:G8"/>
    <mergeCell ref="C6:C8"/>
    <mergeCell ref="B6:B8"/>
  </mergeCells>
  <printOptions horizontalCentered="1" verticalCentered="1"/>
  <pageMargins left="0" right="0" top="0" bottom="0" header="0" footer="0"/>
  <pageSetup paperSize="9" scale="95" orientation="portrait" r:id="rId1"/>
  <headerFooter alignWithMargins="0">
    <oddFooter>&amp;L_x000D_&amp;1#&amp;"Aptos"&amp;10&amp;K0000FF Classification: C1 Internal - تصنيف الوثيقة داخلي</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11"/>
  <sheetViews>
    <sheetView rightToLeft="1" view="pageBreakPreview" zoomScaleNormal="100" zoomScaleSheetLayoutView="100" workbookViewId="0">
      <selection activeCell="H1" sqref="H1:O1048576"/>
    </sheetView>
  </sheetViews>
  <sheetFormatPr defaultRowHeight="15"/>
  <cols>
    <col min="1" max="1" width="26.28515625" style="48" customWidth="1"/>
    <col min="2" max="6" width="10.42578125" style="48" customWidth="1"/>
    <col min="7" max="7" width="33.140625" style="48" customWidth="1"/>
  </cols>
  <sheetData>
    <row r="1" spans="1:7" ht="24.75" customHeight="1">
      <c r="A1" s="724" t="s">
        <v>412</v>
      </c>
      <c r="B1" s="725"/>
      <c r="C1" s="725"/>
      <c r="D1" s="725"/>
      <c r="E1" s="725"/>
      <c r="F1" s="725"/>
      <c r="G1" s="725"/>
    </row>
    <row r="2" spans="1:7" ht="18">
      <c r="A2" s="728" t="s">
        <v>661</v>
      </c>
      <c r="B2" s="728"/>
      <c r="C2" s="728"/>
      <c r="D2" s="728"/>
      <c r="E2" s="728"/>
      <c r="F2" s="728"/>
      <c r="G2" s="728"/>
    </row>
    <row r="3" spans="1:7" ht="34.5" customHeight="1">
      <c r="A3" s="726" t="s">
        <v>579</v>
      </c>
      <c r="B3" s="726"/>
      <c r="C3" s="726"/>
      <c r="D3" s="726"/>
      <c r="E3" s="726"/>
      <c r="F3" s="726"/>
      <c r="G3" s="726"/>
    </row>
    <row r="4" spans="1:7" ht="15.75">
      <c r="A4" s="727" t="s">
        <v>668</v>
      </c>
      <c r="B4" s="727"/>
      <c r="C4" s="727"/>
      <c r="D4" s="727"/>
      <c r="E4" s="727"/>
      <c r="F4" s="727"/>
      <c r="G4" s="727"/>
    </row>
    <row r="5" spans="1:7" ht="15.75">
      <c r="A5" s="49" t="s">
        <v>460</v>
      </c>
      <c r="B5" s="50"/>
      <c r="C5" s="50"/>
      <c r="D5" s="50"/>
      <c r="E5" s="50"/>
      <c r="F5" s="50"/>
      <c r="G5" s="51" t="s">
        <v>461</v>
      </c>
    </row>
    <row r="6" spans="1:7" ht="38.25" customHeight="1">
      <c r="A6" s="252" t="s">
        <v>112</v>
      </c>
      <c r="B6" s="52">
        <v>2018</v>
      </c>
      <c r="C6" s="52">
        <v>2019</v>
      </c>
      <c r="D6" s="52">
        <v>2020</v>
      </c>
      <c r="E6" s="52">
        <v>2021</v>
      </c>
      <c r="F6" s="52">
        <v>2022</v>
      </c>
      <c r="G6" s="52" t="s">
        <v>113</v>
      </c>
    </row>
    <row r="7" spans="1:7" ht="29.25" customHeight="1" thickBot="1">
      <c r="A7" s="253" t="s">
        <v>114</v>
      </c>
      <c r="B7" s="254">
        <v>1285</v>
      </c>
      <c r="C7" s="254">
        <v>1373</v>
      </c>
      <c r="D7" s="254">
        <v>1493</v>
      </c>
      <c r="E7" s="254">
        <v>1561</v>
      </c>
      <c r="F7" s="254">
        <v>1511</v>
      </c>
      <c r="G7" s="255" t="s">
        <v>191</v>
      </c>
    </row>
    <row r="8" spans="1:7" ht="29.25" customHeight="1" thickBot="1">
      <c r="A8" s="256" t="s">
        <v>115</v>
      </c>
      <c r="B8" s="257">
        <v>111</v>
      </c>
      <c r="C8" s="257">
        <v>111</v>
      </c>
      <c r="D8" s="257">
        <v>105</v>
      </c>
      <c r="E8" s="257">
        <v>104</v>
      </c>
      <c r="F8" s="257">
        <v>101</v>
      </c>
      <c r="G8" s="258" t="s">
        <v>190</v>
      </c>
    </row>
    <row r="9" spans="1:7" ht="29.25" customHeight="1" thickBot="1">
      <c r="A9" s="300" t="s">
        <v>560</v>
      </c>
      <c r="B9" s="259">
        <v>74</v>
      </c>
      <c r="C9" s="259">
        <v>78</v>
      </c>
      <c r="D9" s="259">
        <v>81</v>
      </c>
      <c r="E9" s="259">
        <v>82</v>
      </c>
      <c r="F9" s="259">
        <v>82</v>
      </c>
      <c r="G9" s="260" t="s">
        <v>189</v>
      </c>
    </row>
    <row r="10" spans="1:7" ht="29.25" customHeight="1" thickBot="1">
      <c r="A10" s="301" t="s">
        <v>652</v>
      </c>
      <c r="B10" s="257">
        <v>6</v>
      </c>
      <c r="C10" s="257">
        <v>7</v>
      </c>
      <c r="D10" s="257">
        <v>6</v>
      </c>
      <c r="E10" s="257">
        <v>7</v>
      </c>
      <c r="F10" s="257">
        <v>7</v>
      </c>
      <c r="G10" s="258" t="s">
        <v>653</v>
      </c>
    </row>
    <row r="11" spans="1:7" ht="29.25" customHeight="1">
      <c r="A11" s="302" t="s">
        <v>561</v>
      </c>
      <c r="B11" s="57">
        <v>2</v>
      </c>
      <c r="C11" s="57">
        <v>2</v>
      </c>
      <c r="D11" s="57">
        <v>2</v>
      </c>
      <c r="E11" s="57">
        <v>2</v>
      </c>
      <c r="F11" s="57">
        <v>2</v>
      </c>
      <c r="G11" s="261" t="s">
        <v>188</v>
      </c>
    </row>
  </sheetData>
  <mergeCells count="4">
    <mergeCell ref="A1:G1"/>
    <mergeCell ref="A3:G3"/>
    <mergeCell ref="A4:G4"/>
    <mergeCell ref="A2:G2"/>
  </mergeCells>
  <printOptions horizontalCentered="1" verticalCentered="1"/>
  <pageMargins left="0" right="0" top="0" bottom="0" header="0" footer="0"/>
  <pageSetup paperSize="9" scale="93" orientation="landscape" r:id="rId1"/>
  <headerFooter>
    <oddFooter>&amp;L_x000D_&amp;1#&amp;"Aptos"&amp;10&amp;K0000FF Classification: C1 Internal - تصنيف الوثيقة داخلي</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E21"/>
  <sheetViews>
    <sheetView rightToLeft="1" view="pageBreakPreview" zoomScaleNormal="100" zoomScaleSheetLayoutView="100" workbookViewId="0">
      <selection activeCell="F1" sqref="F1:K1048576"/>
    </sheetView>
  </sheetViews>
  <sheetFormatPr defaultRowHeight="12.75"/>
  <cols>
    <col min="1" max="1" width="26.28515625" customWidth="1"/>
    <col min="2" max="4" width="13.42578125" customWidth="1"/>
    <col min="5" max="5" width="25" customWidth="1"/>
  </cols>
  <sheetData>
    <row r="1" spans="1:5" ht="20.25">
      <c r="A1" s="725" t="s">
        <v>209</v>
      </c>
      <c r="B1" s="725"/>
      <c r="C1" s="725"/>
      <c r="D1" s="725"/>
      <c r="E1" s="725"/>
    </row>
    <row r="2" spans="1:5" ht="18">
      <c r="A2" s="728" t="s">
        <v>669</v>
      </c>
      <c r="B2" s="728"/>
      <c r="C2" s="728"/>
      <c r="D2" s="728"/>
      <c r="E2" s="728"/>
    </row>
    <row r="3" spans="1:5" ht="17.25" customHeight="1">
      <c r="A3" s="726" t="s">
        <v>411</v>
      </c>
      <c r="B3" s="727"/>
      <c r="C3" s="727"/>
      <c r="D3" s="727"/>
      <c r="E3" s="727"/>
    </row>
    <row r="4" spans="1:5" ht="15.75">
      <c r="A4" s="727" t="s">
        <v>669</v>
      </c>
      <c r="B4" s="727"/>
      <c r="C4" s="727"/>
      <c r="D4" s="727"/>
      <c r="E4" s="727"/>
    </row>
    <row r="5" spans="1:5" ht="21.95" customHeight="1">
      <c r="A5" s="49" t="s">
        <v>462</v>
      </c>
      <c r="B5" s="50"/>
      <c r="C5" s="50"/>
      <c r="D5" s="50"/>
      <c r="E5" s="51" t="s">
        <v>463</v>
      </c>
    </row>
    <row r="6" spans="1:5" ht="33" customHeight="1">
      <c r="A6" s="308" t="s">
        <v>112</v>
      </c>
      <c r="B6" s="90">
        <v>2020</v>
      </c>
      <c r="C6" s="90">
        <v>2021</v>
      </c>
      <c r="D6" s="90">
        <v>2022</v>
      </c>
      <c r="E6" s="90" t="s">
        <v>113</v>
      </c>
    </row>
    <row r="7" spans="1:5" ht="24.75" customHeight="1" thickBot="1">
      <c r="A7" s="394" t="s">
        <v>173</v>
      </c>
      <c r="B7" s="395"/>
      <c r="C7" s="395"/>
      <c r="D7" s="395"/>
      <c r="E7" s="396" t="s">
        <v>116</v>
      </c>
    </row>
    <row r="8" spans="1:5" ht="23.25" customHeight="1" thickBot="1">
      <c r="A8" s="332" t="s">
        <v>3</v>
      </c>
      <c r="B8" s="411">
        <v>186329</v>
      </c>
      <c r="C8" s="411">
        <v>176082</v>
      </c>
      <c r="D8" s="411">
        <v>161368</v>
      </c>
      <c r="E8" s="333" t="s">
        <v>533</v>
      </c>
    </row>
    <row r="9" spans="1:5" ht="23.25" customHeight="1" thickBot="1">
      <c r="A9" s="397" t="s">
        <v>117</v>
      </c>
      <c r="B9" s="412">
        <v>80112</v>
      </c>
      <c r="C9" s="412">
        <v>91069</v>
      </c>
      <c r="D9" s="412">
        <v>92668</v>
      </c>
      <c r="E9" s="336" t="s">
        <v>534</v>
      </c>
    </row>
    <row r="10" spans="1:5" ht="23.25" customHeight="1">
      <c r="A10" s="398" t="s">
        <v>118</v>
      </c>
      <c r="B10" s="399">
        <v>63</v>
      </c>
      <c r="C10" s="399">
        <v>78</v>
      </c>
      <c r="D10" s="399">
        <v>86</v>
      </c>
      <c r="E10" s="400" t="s">
        <v>119</v>
      </c>
    </row>
    <row r="11" spans="1:5" ht="23.25" customHeight="1">
      <c r="A11" s="331" t="s">
        <v>4</v>
      </c>
      <c r="B11" s="130">
        <f>SUM(B8:B10)</f>
        <v>266504</v>
      </c>
      <c r="C11" s="130">
        <f>SUM(C8:C10)</f>
        <v>267229</v>
      </c>
      <c r="D11" s="130">
        <f>SUM(D8:D10)</f>
        <v>254122</v>
      </c>
      <c r="E11" s="334" t="s">
        <v>6</v>
      </c>
    </row>
    <row r="12" spans="1:5" ht="24.75" customHeight="1" thickBot="1">
      <c r="A12" s="401" t="s">
        <v>122</v>
      </c>
      <c r="B12" s="402"/>
      <c r="C12" s="402"/>
      <c r="D12" s="402"/>
      <c r="E12" s="403" t="s">
        <v>123</v>
      </c>
    </row>
    <row r="13" spans="1:5" ht="23.25" customHeight="1" thickBot="1">
      <c r="A13" s="335" t="s">
        <v>69</v>
      </c>
      <c r="B13" s="404">
        <v>44430</v>
      </c>
      <c r="C13" s="404">
        <v>48180</v>
      </c>
      <c r="D13" s="404">
        <v>48079</v>
      </c>
      <c r="E13" s="336" t="s">
        <v>531</v>
      </c>
    </row>
    <row r="14" spans="1:5" ht="23.25" customHeight="1" thickBot="1">
      <c r="A14" s="332" t="s">
        <v>70</v>
      </c>
      <c r="B14" s="173">
        <v>218009</v>
      </c>
      <c r="C14" s="173">
        <v>214798</v>
      </c>
      <c r="D14" s="173">
        <v>201803</v>
      </c>
      <c r="E14" s="333" t="s">
        <v>532</v>
      </c>
    </row>
    <row r="15" spans="1:5" ht="23.25" customHeight="1">
      <c r="A15" s="405" t="s">
        <v>118</v>
      </c>
      <c r="B15" s="406">
        <v>4065</v>
      </c>
      <c r="C15" s="406">
        <v>4251</v>
      </c>
      <c r="D15" s="406">
        <v>4240</v>
      </c>
      <c r="E15" s="407" t="s">
        <v>119</v>
      </c>
    </row>
    <row r="16" spans="1:5" ht="23.25" customHeight="1">
      <c r="A16" s="52" t="s">
        <v>4</v>
      </c>
      <c r="B16" s="131">
        <f>SUM(B13:B15)</f>
        <v>266504</v>
      </c>
      <c r="C16" s="131">
        <f>SUM(C13:C15)</f>
        <v>267229</v>
      </c>
      <c r="D16" s="131">
        <f>SUM(D13:D15)</f>
        <v>254122</v>
      </c>
      <c r="E16" s="337" t="s">
        <v>6</v>
      </c>
    </row>
    <row r="17" spans="1:5" ht="24.75" customHeight="1" thickBot="1">
      <c r="A17" s="394" t="s">
        <v>120</v>
      </c>
      <c r="B17" s="408"/>
      <c r="C17" s="408"/>
      <c r="D17" s="408"/>
      <c r="E17" s="396" t="s">
        <v>121</v>
      </c>
    </row>
    <row r="18" spans="1:5" ht="23.25" customHeight="1" thickBot="1">
      <c r="A18" s="338" t="s">
        <v>131</v>
      </c>
      <c r="B18" s="173">
        <v>18232</v>
      </c>
      <c r="C18" s="173">
        <v>21522</v>
      </c>
      <c r="D18" s="173">
        <v>24096</v>
      </c>
      <c r="E18" s="339" t="s">
        <v>131</v>
      </c>
    </row>
    <row r="19" spans="1:5" ht="23.25" customHeight="1" thickBot="1">
      <c r="A19" s="409" t="s">
        <v>132</v>
      </c>
      <c r="B19" s="326">
        <v>248209</v>
      </c>
      <c r="C19" s="326">
        <v>245489</v>
      </c>
      <c r="D19" s="326">
        <v>229810</v>
      </c>
      <c r="E19" s="410" t="s">
        <v>132</v>
      </c>
    </row>
    <row r="20" spans="1:5" ht="23.25" customHeight="1">
      <c r="A20" s="398" t="s">
        <v>118</v>
      </c>
      <c r="B20" s="399">
        <v>63</v>
      </c>
      <c r="C20" s="399">
        <v>218</v>
      </c>
      <c r="D20" s="399">
        <v>216</v>
      </c>
      <c r="E20" s="400" t="s">
        <v>119</v>
      </c>
    </row>
    <row r="21" spans="1:5" ht="23.25" customHeight="1">
      <c r="A21" s="331" t="s">
        <v>4</v>
      </c>
      <c r="B21" s="130">
        <f>SUM(B18:B20)</f>
        <v>266504</v>
      </c>
      <c r="C21" s="130">
        <f>SUM(C18:C20)</f>
        <v>267229</v>
      </c>
      <c r="D21" s="130">
        <f>SUM(D18:D20)</f>
        <v>254122</v>
      </c>
      <c r="E21" s="334" t="s">
        <v>6</v>
      </c>
    </row>
  </sheetData>
  <mergeCells count="4">
    <mergeCell ref="A1:E1"/>
    <mergeCell ref="A3:E3"/>
    <mergeCell ref="A2:E2"/>
    <mergeCell ref="A4:E4"/>
  </mergeCells>
  <printOptions horizontalCentered="1" verticalCentered="1"/>
  <pageMargins left="0" right="0" top="0" bottom="0" header="0" footer="0"/>
  <pageSetup paperSize="9" orientation="portrait" r:id="rId1"/>
  <headerFooter>
    <oddFooter>&amp;L_x000D_&amp;1#&amp;"Aptos"&amp;10&amp;K0000FF Classification: C1 Internal - تصنيف الوثيقة داخلي</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2946-9126-4BFB-AB0A-094FD90D05E8}">
  <sheetPr codeName="Sheet17"/>
  <dimension ref="A1:K11"/>
  <sheetViews>
    <sheetView rightToLeft="1" view="pageBreakPreview" zoomScaleNormal="100" zoomScaleSheetLayoutView="100" workbookViewId="0">
      <selection activeCell="B6" sqref="B6:D11"/>
    </sheetView>
  </sheetViews>
  <sheetFormatPr defaultRowHeight="12.75"/>
  <cols>
    <col min="1" max="1" width="27.28515625" customWidth="1"/>
    <col min="2" max="4" width="11.28515625" customWidth="1"/>
    <col min="5" max="5" width="27.28515625" customWidth="1"/>
    <col min="10" max="11" width="30" style="9" customWidth="1"/>
  </cols>
  <sheetData>
    <row r="1" spans="1:5" ht="20.25">
      <c r="A1" s="669" t="s">
        <v>210</v>
      </c>
      <c r="B1" s="669"/>
      <c r="C1" s="669"/>
      <c r="D1" s="669"/>
      <c r="E1" s="669"/>
    </row>
    <row r="2" spans="1:5" ht="20.25" customHeight="1">
      <c r="A2" s="729" t="s">
        <v>669</v>
      </c>
      <c r="B2" s="729"/>
      <c r="C2" s="729"/>
      <c r="D2" s="729"/>
      <c r="E2" s="729"/>
    </row>
    <row r="3" spans="1:5" ht="31.5" customHeight="1">
      <c r="A3" s="713" t="s">
        <v>211</v>
      </c>
      <c r="B3" s="714"/>
      <c r="C3" s="714"/>
      <c r="D3" s="714"/>
      <c r="E3" s="714"/>
    </row>
    <row r="4" spans="1:5" ht="20.25" customHeight="1">
      <c r="A4" s="714" t="s">
        <v>669</v>
      </c>
      <c r="B4" s="714"/>
      <c r="C4" s="714"/>
      <c r="D4" s="714"/>
      <c r="E4" s="714"/>
    </row>
    <row r="5" spans="1:5" ht="21.95" customHeight="1">
      <c r="A5" s="49" t="s">
        <v>464</v>
      </c>
      <c r="B5" s="50"/>
      <c r="C5" s="50"/>
      <c r="D5" s="50"/>
      <c r="E5" s="51" t="s">
        <v>465</v>
      </c>
    </row>
    <row r="6" spans="1:5" ht="30.75" customHeight="1">
      <c r="A6" s="252" t="s">
        <v>133</v>
      </c>
      <c r="B6" s="52">
        <v>2020</v>
      </c>
      <c r="C6" s="52">
        <v>2021</v>
      </c>
      <c r="D6" s="52">
        <v>2022</v>
      </c>
      <c r="E6" s="52" t="s">
        <v>162</v>
      </c>
    </row>
    <row r="7" spans="1:5" ht="27" customHeight="1" thickBot="1">
      <c r="A7" s="321" t="s">
        <v>217</v>
      </c>
      <c r="B7" s="172">
        <v>47579</v>
      </c>
      <c r="C7" s="172">
        <v>57112</v>
      </c>
      <c r="D7" s="172">
        <v>51308</v>
      </c>
      <c r="E7" s="322" t="s">
        <v>221</v>
      </c>
    </row>
    <row r="8" spans="1:5" ht="27" customHeight="1" thickBot="1">
      <c r="A8" s="323" t="s">
        <v>218</v>
      </c>
      <c r="B8" s="173">
        <v>62702</v>
      </c>
      <c r="C8" s="173">
        <v>66007</v>
      </c>
      <c r="D8" s="173">
        <v>57636</v>
      </c>
      <c r="E8" s="324" t="s">
        <v>222</v>
      </c>
    </row>
    <row r="9" spans="1:5" ht="27" customHeight="1" thickBot="1">
      <c r="A9" s="325" t="s">
        <v>219</v>
      </c>
      <c r="B9" s="326">
        <v>73684</v>
      </c>
      <c r="C9" s="326">
        <v>75720</v>
      </c>
      <c r="D9" s="326">
        <v>68918</v>
      </c>
      <c r="E9" s="327" t="s">
        <v>223</v>
      </c>
    </row>
    <row r="10" spans="1:5" ht="27" customHeight="1">
      <c r="A10" s="328" t="s">
        <v>220</v>
      </c>
      <c r="B10" s="174">
        <v>84988</v>
      </c>
      <c r="C10" s="174">
        <v>71140</v>
      </c>
      <c r="D10" s="174">
        <v>81178</v>
      </c>
      <c r="E10" s="329" t="s">
        <v>220</v>
      </c>
    </row>
    <row r="11" spans="1:5" ht="33" customHeight="1">
      <c r="A11" s="330" t="s">
        <v>4</v>
      </c>
      <c r="B11" s="56">
        <f>SUM(B7:B10)</f>
        <v>268953</v>
      </c>
      <c r="C11" s="56">
        <f>SUM(C7:C10)</f>
        <v>269979</v>
      </c>
      <c r="D11" s="56">
        <f>SUM(D7:D10)</f>
        <v>259040</v>
      </c>
      <c r="E11" s="331" t="s">
        <v>6</v>
      </c>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oddFooter>&amp;L_x000D_&amp;1#&amp;"Aptos"&amp;10&amp;K0000FF Classification: C1 Internal - تصنيف الوثيقة داخلي</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E25"/>
  <sheetViews>
    <sheetView rightToLeft="1" view="pageBreakPreview" zoomScaleNormal="100" zoomScaleSheetLayoutView="100" workbookViewId="0">
      <selection activeCell="I11" sqref="I11"/>
    </sheetView>
  </sheetViews>
  <sheetFormatPr defaultRowHeight="12.75"/>
  <cols>
    <col min="1" max="1" width="18.28515625" customWidth="1"/>
    <col min="2" max="4" width="13.42578125" customWidth="1"/>
    <col min="5" max="5" width="23.5703125" customWidth="1"/>
  </cols>
  <sheetData>
    <row r="1" spans="1:5" ht="20.25">
      <c r="A1" s="725" t="s">
        <v>212</v>
      </c>
      <c r="B1" s="725"/>
      <c r="C1" s="725"/>
      <c r="D1" s="725"/>
      <c r="E1" s="725"/>
    </row>
    <row r="2" spans="1:5" ht="20.25" customHeight="1">
      <c r="A2" s="729" t="s">
        <v>669</v>
      </c>
      <c r="B2" s="729"/>
      <c r="C2" s="729"/>
      <c r="D2" s="729"/>
      <c r="E2" s="729"/>
    </row>
    <row r="3" spans="1:5" ht="17.25" customHeight="1">
      <c r="A3" s="726" t="s">
        <v>410</v>
      </c>
      <c r="B3" s="727"/>
      <c r="C3" s="727"/>
      <c r="D3" s="727"/>
      <c r="E3" s="727"/>
    </row>
    <row r="4" spans="1:5" ht="15.75">
      <c r="A4" s="727" t="s">
        <v>669</v>
      </c>
      <c r="B4" s="727"/>
      <c r="C4" s="727"/>
      <c r="D4" s="727"/>
      <c r="E4" s="727"/>
    </row>
    <row r="5" spans="1:5" ht="21.95" customHeight="1">
      <c r="A5" s="49" t="s">
        <v>466</v>
      </c>
      <c r="B5" s="50"/>
      <c r="C5" s="50"/>
      <c r="D5" s="50"/>
      <c r="E5" s="51" t="s">
        <v>467</v>
      </c>
    </row>
    <row r="6" spans="1:5" ht="38.25" customHeight="1">
      <c r="A6" s="308" t="s">
        <v>124</v>
      </c>
      <c r="B6" s="90">
        <v>2020</v>
      </c>
      <c r="C6" s="90">
        <v>2021</v>
      </c>
      <c r="D6" s="90">
        <v>2022</v>
      </c>
      <c r="E6" s="90" t="s">
        <v>125</v>
      </c>
    </row>
    <row r="7" spans="1:5" ht="29.25" customHeight="1" thickBot="1">
      <c r="A7" s="253" t="s">
        <v>126</v>
      </c>
      <c r="B7" s="419">
        <v>116023</v>
      </c>
      <c r="C7" s="419">
        <v>118739</v>
      </c>
      <c r="D7" s="462">
        <v>117860</v>
      </c>
      <c r="E7" s="315" t="s">
        <v>358</v>
      </c>
    </row>
    <row r="8" spans="1:5" ht="29.25" customHeight="1" thickBot="1">
      <c r="A8" s="256" t="s">
        <v>202</v>
      </c>
      <c r="B8" s="420">
        <v>101837</v>
      </c>
      <c r="C8" s="420">
        <v>97028</v>
      </c>
      <c r="D8" s="463">
        <v>89853</v>
      </c>
      <c r="E8" s="316" t="s">
        <v>359</v>
      </c>
    </row>
    <row r="9" spans="1:5" ht="29.25" customHeight="1" thickBot="1">
      <c r="A9" s="253" t="s">
        <v>82</v>
      </c>
      <c r="B9" s="421">
        <v>19661</v>
      </c>
      <c r="C9" s="421">
        <v>22253</v>
      </c>
      <c r="D9" s="462">
        <v>21596</v>
      </c>
      <c r="E9" s="315" t="s">
        <v>360</v>
      </c>
    </row>
    <row r="10" spans="1:5" ht="29.25" customHeight="1" thickBot="1">
      <c r="A10" s="256" t="s">
        <v>20</v>
      </c>
      <c r="B10" s="420">
        <v>13449</v>
      </c>
      <c r="C10" s="420">
        <v>15134</v>
      </c>
      <c r="D10" s="463">
        <v>13117</v>
      </c>
      <c r="E10" s="316" t="s">
        <v>163</v>
      </c>
    </row>
    <row r="11" spans="1:5" ht="29.25" customHeight="1" thickBot="1">
      <c r="A11" s="253" t="s">
        <v>11</v>
      </c>
      <c r="B11" s="421">
        <v>6343</v>
      </c>
      <c r="C11" s="421">
        <v>5627</v>
      </c>
      <c r="D11" s="462">
        <v>5477</v>
      </c>
      <c r="E11" s="315" t="s">
        <v>145</v>
      </c>
    </row>
    <row r="12" spans="1:5" ht="29.25" customHeight="1" thickBot="1">
      <c r="A12" s="256" t="s">
        <v>14</v>
      </c>
      <c r="B12" s="420">
        <v>1484</v>
      </c>
      <c r="C12" s="420">
        <v>1157</v>
      </c>
      <c r="D12" s="463">
        <v>897</v>
      </c>
      <c r="E12" s="316" t="s">
        <v>148</v>
      </c>
    </row>
    <row r="13" spans="1:5" ht="29.25" customHeight="1" thickBot="1">
      <c r="A13" s="253" t="s">
        <v>127</v>
      </c>
      <c r="B13" s="421">
        <v>9532</v>
      </c>
      <c r="C13" s="421">
        <v>9836</v>
      </c>
      <c r="D13" s="462">
        <v>9936</v>
      </c>
      <c r="E13" s="315" t="s">
        <v>361</v>
      </c>
    </row>
    <row r="14" spans="1:5" ht="29.25" customHeight="1">
      <c r="A14" s="317" t="s">
        <v>118</v>
      </c>
      <c r="B14" s="422">
        <v>624</v>
      </c>
      <c r="C14" s="422">
        <v>205</v>
      </c>
      <c r="D14" s="463">
        <v>304</v>
      </c>
      <c r="E14" s="318" t="s">
        <v>119</v>
      </c>
    </row>
    <row r="15" spans="1:5" ht="29.25" customHeight="1">
      <c r="A15" s="319" t="s">
        <v>4</v>
      </c>
      <c r="B15" s="56">
        <f>SUM(B7:B14)</f>
        <v>268953</v>
      </c>
      <c r="C15" s="56">
        <f>SUM(C7:C14)</f>
        <v>269979</v>
      </c>
      <c r="D15" s="56">
        <f>SUM(D7:D14)</f>
        <v>259040</v>
      </c>
      <c r="E15" s="320" t="s">
        <v>6</v>
      </c>
    </row>
    <row r="16" spans="1:5">
      <c r="A16" s="291" t="s">
        <v>535</v>
      </c>
      <c r="B16" s="292"/>
      <c r="C16" s="292"/>
      <c r="D16" s="292"/>
      <c r="E16" s="93" t="s">
        <v>574</v>
      </c>
    </row>
    <row r="18" spans="1:1" ht="25.5">
      <c r="A18" s="91" t="s">
        <v>536</v>
      </c>
    </row>
    <row r="19" spans="1:1" ht="25.5">
      <c r="A19" s="91" t="s">
        <v>537</v>
      </c>
    </row>
    <row r="20" spans="1:1" ht="25.5">
      <c r="A20" s="91" t="s">
        <v>538</v>
      </c>
    </row>
    <row r="21" spans="1:1" ht="25.5">
      <c r="A21" s="91" t="s">
        <v>539</v>
      </c>
    </row>
    <row r="22" spans="1:1" ht="25.5">
      <c r="A22" s="91" t="s">
        <v>540</v>
      </c>
    </row>
    <row r="23" spans="1:1" ht="25.5">
      <c r="A23" s="91" t="s">
        <v>541</v>
      </c>
    </row>
    <row r="24" spans="1:1" ht="25.5">
      <c r="A24" s="91" t="s">
        <v>542</v>
      </c>
    </row>
    <row r="25" spans="1:1" ht="25.5">
      <c r="A25" s="59" t="s">
        <v>174</v>
      </c>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oddFooter>&amp;L_x000D_&amp;1#&amp;"Aptos"&amp;10&amp;K0000FF Classification: C1 Internal - تصنيف الوثيقة داخلي</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E9"/>
  <sheetViews>
    <sheetView rightToLeft="1" view="pageBreakPreview" zoomScaleNormal="100" zoomScaleSheetLayoutView="100" workbookViewId="0">
      <selection activeCell="H8" sqref="H8"/>
    </sheetView>
  </sheetViews>
  <sheetFormatPr defaultRowHeight="12.75"/>
  <cols>
    <col min="1" max="1" width="24.140625" customWidth="1"/>
    <col min="2" max="4" width="13.7109375" customWidth="1"/>
    <col min="5" max="5" width="23.28515625" customWidth="1"/>
  </cols>
  <sheetData>
    <row r="1" spans="1:5" ht="20.25">
      <c r="A1" s="725" t="s">
        <v>213</v>
      </c>
      <c r="B1" s="725"/>
      <c r="C1" s="725"/>
      <c r="D1" s="725"/>
      <c r="E1" s="725"/>
    </row>
    <row r="2" spans="1:5" ht="20.25" customHeight="1">
      <c r="A2" s="729" t="s">
        <v>669</v>
      </c>
      <c r="B2" s="729"/>
      <c r="C2" s="729"/>
      <c r="D2" s="729"/>
      <c r="E2" s="729"/>
    </row>
    <row r="3" spans="1:5" ht="15.75">
      <c r="A3" s="727" t="s">
        <v>214</v>
      </c>
      <c r="B3" s="727"/>
      <c r="C3" s="727"/>
      <c r="D3" s="727"/>
      <c r="E3" s="727"/>
    </row>
    <row r="4" spans="1:5" ht="15.75">
      <c r="A4" s="727" t="s">
        <v>669</v>
      </c>
      <c r="B4" s="727"/>
      <c r="C4" s="727"/>
      <c r="D4" s="727"/>
      <c r="E4" s="727"/>
    </row>
    <row r="5" spans="1:5" ht="21.95" customHeight="1">
      <c r="A5" s="49" t="s">
        <v>544</v>
      </c>
      <c r="B5" s="50"/>
      <c r="C5" s="50"/>
      <c r="D5" s="50"/>
      <c r="E5" s="51" t="s">
        <v>554</v>
      </c>
    </row>
    <row r="6" spans="1:5" ht="38.25" customHeight="1">
      <c r="A6" s="308" t="s">
        <v>128</v>
      </c>
      <c r="B6" s="90">
        <v>2020</v>
      </c>
      <c r="C6" s="90">
        <v>2021</v>
      </c>
      <c r="D6" s="90">
        <v>2022</v>
      </c>
      <c r="E6" s="90" t="s">
        <v>129</v>
      </c>
    </row>
    <row r="7" spans="1:5" ht="29.25" customHeight="1" thickBot="1">
      <c r="A7" s="309" t="s">
        <v>178</v>
      </c>
      <c r="B7" s="172">
        <v>51178</v>
      </c>
      <c r="C7" s="172">
        <v>55198</v>
      </c>
      <c r="D7" s="172">
        <v>58875</v>
      </c>
      <c r="E7" s="310" t="s">
        <v>164</v>
      </c>
    </row>
    <row r="8" spans="1:5" ht="29.25" customHeight="1">
      <c r="A8" s="311" t="s">
        <v>130</v>
      </c>
      <c r="B8" s="174">
        <v>217775</v>
      </c>
      <c r="C8" s="174">
        <v>214781</v>
      </c>
      <c r="D8" s="174">
        <v>200165</v>
      </c>
      <c r="E8" s="312" t="s">
        <v>543</v>
      </c>
    </row>
    <row r="9" spans="1:5" ht="29.25" customHeight="1">
      <c r="A9" s="313" t="s">
        <v>4</v>
      </c>
      <c r="B9" s="56">
        <f>SUM(B7:B8)</f>
        <v>268953</v>
      </c>
      <c r="C9" s="56">
        <f>SUM(C7:C8)</f>
        <v>269979</v>
      </c>
      <c r="D9" s="56">
        <f>SUM(D7:D8)</f>
        <v>259040</v>
      </c>
      <c r="E9" s="314" t="s">
        <v>6</v>
      </c>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oddFooter>&amp;L_x000D_&amp;1#&amp;"Aptos"&amp;10&amp;K0000FF Classification: C1 Internal - تصنيف الوثيقة داخلي</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0" tint="-4.9989318521683403E-2"/>
  </sheetPr>
  <dimension ref="A1:J23"/>
  <sheetViews>
    <sheetView showGridLines="0" rightToLeft="1" view="pageBreakPreview" topLeftCell="C1" zoomScaleNormal="100" zoomScaleSheetLayoutView="100" workbookViewId="0">
      <selection activeCell="L9" sqref="L9"/>
    </sheetView>
  </sheetViews>
  <sheetFormatPr defaultRowHeight="12.75"/>
  <cols>
    <col min="1" max="1" width="13" style="34" customWidth="1"/>
    <col min="2" max="2" width="12.5703125" style="37" customWidth="1"/>
    <col min="3" max="3" width="9.28515625" style="37" customWidth="1"/>
    <col min="4" max="5" width="10.85546875" style="37" customWidth="1"/>
    <col min="6" max="6" width="11.140625" style="37" customWidth="1"/>
    <col min="7" max="7" width="10" style="37" customWidth="1"/>
    <col min="8" max="9" width="9.7109375" style="37" customWidth="1"/>
    <col min="10" max="10" width="15.7109375" style="34" customWidth="1"/>
    <col min="11" max="202" width="9.140625" style="34"/>
    <col min="203" max="203" width="13.5703125" style="34" customWidth="1"/>
    <col min="204" max="204" width="10.140625" style="34" customWidth="1"/>
    <col min="205" max="206" width="9.5703125" style="34" customWidth="1"/>
    <col min="207" max="207" width="10.28515625" style="34" customWidth="1"/>
    <col min="208" max="211" width="9.5703125" style="34" customWidth="1"/>
    <col min="212" max="212" width="15.7109375" style="34" customWidth="1"/>
    <col min="213" max="458" width="9.140625" style="34"/>
    <col min="459" max="459" width="13.5703125" style="34" customWidth="1"/>
    <col min="460" max="460" width="10.140625" style="34" customWidth="1"/>
    <col min="461" max="462" width="9.5703125" style="34" customWidth="1"/>
    <col min="463" max="463" width="10.28515625" style="34" customWidth="1"/>
    <col min="464" max="467" width="9.5703125" style="34" customWidth="1"/>
    <col min="468" max="468" width="15.7109375" style="34" customWidth="1"/>
    <col min="469" max="714" width="9.140625" style="34"/>
    <col min="715" max="715" width="13.5703125" style="34" customWidth="1"/>
    <col min="716" max="716" width="10.140625" style="34" customWidth="1"/>
    <col min="717" max="718" width="9.5703125" style="34" customWidth="1"/>
    <col min="719" max="719" width="10.28515625" style="34" customWidth="1"/>
    <col min="720" max="723" width="9.5703125" style="34" customWidth="1"/>
    <col min="724" max="724" width="15.7109375" style="34" customWidth="1"/>
    <col min="725" max="970" width="9.140625" style="34"/>
    <col min="971" max="971" width="13.5703125" style="34" customWidth="1"/>
    <col min="972" max="972" width="10.140625" style="34" customWidth="1"/>
    <col min="973" max="974" width="9.5703125" style="34" customWidth="1"/>
    <col min="975" max="975" width="10.28515625" style="34" customWidth="1"/>
    <col min="976" max="979" width="9.5703125" style="34" customWidth="1"/>
    <col min="980" max="980" width="15.7109375" style="34" customWidth="1"/>
    <col min="981" max="1226" width="9.140625" style="34"/>
    <col min="1227" max="1227" width="13.5703125" style="34" customWidth="1"/>
    <col min="1228" max="1228" width="10.140625" style="34" customWidth="1"/>
    <col min="1229" max="1230" width="9.5703125" style="34" customWidth="1"/>
    <col min="1231" max="1231" width="10.28515625" style="34" customWidth="1"/>
    <col min="1232" max="1235" width="9.5703125" style="34" customWidth="1"/>
    <col min="1236" max="1236" width="15.7109375" style="34" customWidth="1"/>
    <col min="1237" max="1482" width="9.140625" style="34"/>
    <col min="1483" max="1483" width="13.5703125" style="34" customWidth="1"/>
    <col min="1484" max="1484" width="10.140625" style="34" customWidth="1"/>
    <col min="1485" max="1486" width="9.5703125" style="34" customWidth="1"/>
    <col min="1487" max="1487" width="10.28515625" style="34" customWidth="1"/>
    <col min="1488" max="1491" width="9.5703125" style="34" customWidth="1"/>
    <col min="1492" max="1492" width="15.7109375" style="34" customWidth="1"/>
    <col min="1493" max="1738" width="9.140625" style="34"/>
    <col min="1739" max="1739" width="13.5703125" style="34" customWidth="1"/>
    <col min="1740" max="1740" width="10.140625" style="34" customWidth="1"/>
    <col min="1741" max="1742" width="9.5703125" style="34" customWidth="1"/>
    <col min="1743" max="1743" width="10.28515625" style="34" customWidth="1"/>
    <col min="1744" max="1747" width="9.5703125" style="34" customWidth="1"/>
    <col min="1748" max="1748" width="15.7109375" style="34" customWidth="1"/>
    <col min="1749" max="1994" width="9.140625" style="34"/>
    <col min="1995" max="1995" width="13.5703125" style="34" customWidth="1"/>
    <col min="1996" max="1996" width="10.140625" style="34" customWidth="1"/>
    <col min="1997" max="1998" width="9.5703125" style="34" customWidth="1"/>
    <col min="1999" max="1999" width="10.28515625" style="34" customWidth="1"/>
    <col min="2000" max="2003" width="9.5703125" style="34" customWidth="1"/>
    <col min="2004" max="2004" width="15.7109375" style="34" customWidth="1"/>
    <col min="2005" max="2250" width="9.140625" style="34"/>
    <col min="2251" max="2251" width="13.5703125" style="34" customWidth="1"/>
    <col min="2252" max="2252" width="10.140625" style="34" customWidth="1"/>
    <col min="2253" max="2254" width="9.5703125" style="34" customWidth="1"/>
    <col min="2255" max="2255" width="10.28515625" style="34" customWidth="1"/>
    <col min="2256" max="2259" width="9.5703125" style="34" customWidth="1"/>
    <col min="2260" max="2260" width="15.7109375" style="34" customWidth="1"/>
    <col min="2261" max="2506" width="9.140625" style="34"/>
    <col min="2507" max="2507" width="13.5703125" style="34" customWidth="1"/>
    <col min="2508" max="2508" width="10.140625" style="34" customWidth="1"/>
    <col min="2509" max="2510" width="9.5703125" style="34" customWidth="1"/>
    <col min="2511" max="2511" width="10.28515625" style="34" customWidth="1"/>
    <col min="2512" max="2515" width="9.5703125" style="34" customWidth="1"/>
    <col min="2516" max="2516" width="15.7109375" style="34" customWidth="1"/>
    <col min="2517" max="2762" width="9.140625" style="34"/>
    <col min="2763" max="2763" width="13.5703125" style="34" customWidth="1"/>
    <col min="2764" max="2764" width="10.140625" style="34" customWidth="1"/>
    <col min="2765" max="2766" width="9.5703125" style="34" customWidth="1"/>
    <col min="2767" max="2767" width="10.28515625" style="34" customWidth="1"/>
    <col min="2768" max="2771" width="9.5703125" style="34" customWidth="1"/>
    <col min="2772" max="2772" width="15.7109375" style="34" customWidth="1"/>
    <col min="2773" max="3018" width="9.140625" style="34"/>
    <col min="3019" max="3019" width="13.5703125" style="34" customWidth="1"/>
    <col min="3020" max="3020" width="10.140625" style="34" customWidth="1"/>
    <col min="3021" max="3022" width="9.5703125" style="34" customWidth="1"/>
    <col min="3023" max="3023" width="10.28515625" style="34" customWidth="1"/>
    <col min="3024" max="3027" width="9.5703125" style="34" customWidth="1"/>
    <col min="3028" max="3028" width="15.7109375" style="34" customWidth="1"/>
    <col min="3029" max="3274" width="9.140625" style="34"/>
    <col min="3275" max="3275" width="13.5703125" style="34" customWidth="1"/>
    <col min="3276" max="3276" width="10.140625" style="34" customWidth="1"/>
    <col min="3277" max="3278" width="9.5703125" style="34" customWidth="1"/>
    <col min="3279" max="3279" width="10.28515625" style="34" customWidth="1"/>
    <col min="3280" max="3283" width="9.5703125" style="34" customWidth="1"/>
    <col min="3284" max="3284" width="15.7109375" style="34" customWidth="1"/>
    <col min="3285" max="3530" width="9.140625" style="34"/>
    <col min="3531" max="3531" width="13.5703125" style="34" customWidth="1"/>
    <col min="3532" max="3532" width="10.140625" style="34" customWidth="1"/>
    <col min="3533" max="3534" width="9.5703125" style="34" customWidth="1"/>
    <col min="3535" max="3535" width="10.28515625" style="34" customWidth="1"/>
    <col min="3536" max="3539" width="9.5703125" style="34" customWidth="1"/>
    <col min="3540" max="3540" width="15.7109375" style="34" customWidth="1"/>
    <col min="3541" max="3786" width="9.140625" style="34"/>
    <col min="3787" max="3787" width="13.5703125" style="34" customWidth="1"/>
    <col min="3788" max="3788" width="10.140625" style="34" customWidth="1"/>
    <col min="3789" max="3790" width="9.5703125" style="34" customWidth="1"/>
    <col min="3791" max="3791" width="10.28515625" style="34" customWidth="1"/>
    <col min="3792" max="3795" width="9.5703125" style="34" customWidth="1"/>
    <col min="3796" max="3796" width="15.7109375" style="34" customWidth="1"/>
    <col min="3797" max="4042" width="9.140625" style="34"/>
    <col min="4043" max="4043" width="13.5703125" style="34" customWidth="1"/>
    <col min="4044" max="4044" width="10.140625" style="34" customWidth="1"/>
    <col min="4045" max="4046" width="9.5703125" style="34" customWidth="1"/>
    <col min="4047" max="4047" width="10.28515625" style="34" customWidth="1"/>
    <col min="4048" max="4051" width="9.5703125" style="34" customWidth="1"/>
    <col min="4052" max="4052" width="15.7109375" style="34" customWidth="1"/>
    <col min="4053" max="4298" width="9.140625" style="34"/>
    <col min="4299" max="4299" width="13.5703125" style="34" customWidth="1"/>
    <col min="4300" max="4300" width="10.140625" style="34" customWidth="1"/>
    <col min="4301" max="4302" width="9.5703125" style="34" customWidth="1"/>
    <col min="4303" max="4303" width="10.28515625" style="34" customWidth="1"/>
    <col min="4304" max="4307" width="9.5703125" style="34" customWidth="1"/>
    <col min="4308" max="4308" width="15.7109375" style="34" customWidth="1"/>
    <col min="4309" max="4554" width="9.140625" style="34"/>
    <col min="4555" max="4555" width="13.5703125" style="34" customWidth="1"/>
    <col min="4556" max="4556" width="10.140625" style="34" customWidth="1"/>
    <col min="4557" max="4558" width="9.5703125" style="34" customWidth="1"/>
    <col min="4559" max="4559" width="10.28515625" style="34" customWidth="1"/>
    <col min="4560" max="4563" width="9.5703125" style="34" customWidth="1"/>
    <col min="4564" max="4564" width="15.7109375" style="34" customWidth="1"/>
    <col min="4565" max="4810" width="9.140625" style="34"/>
    <col min="4811" max="4811" width="13.5703125" style="34" customWidth="1"/>
    <col min="4812" max="4812" width="10.140625" style="34" customWidth="1"/>
    <col min="4813" max="4814" width="9.5703125" style="34" customWidth="1"/>
    <col min="4815" max="4815" width="10.28515625" style="34" customWidth="1"/>
    <col min="4816" max="4819" width="9.5703125" style="34" customWidth="1"/>
    <col min="4820" max="4820" width="15.7109375" style="34" customWidth="1"/>
    <col min="4821" max="5066" width="9.140625" style="34"/>
    <col min="5067" max="5067" width="13.5703125" style="34" customWidth="1"/>
    <col min="5068" max="5068" width="10.140625" style="34" customWidth="1"/>
    <col min="5069" max="5070" width="9.5703125" style="34" customWidth="1"/>
    <col min="5071" max="5071" width="10.28515625" style="34" customWidth="1"/>
    <col min="5072" max="5075" width="9.5703125" style="34" customWidth="1"/>
    <col min="5076" max="5076" width="15.7109375" style="34" customWidth="1"/>
    <col min="5077" max="5322" width="9.140625" style="34"/>
    <col min="5323" max="5323" width="13.5703125" style="34" customWidth="1"/>
    <col min="5324" max="5324" width="10.140625" style="34" customWidth="1"/>
    <col min="5325" max="5326" width="9.5703125" style="34" customWidth="1"/>
    <col min="5327" max="5327" width="10.28515625" style="34" customWidth="1"/>
    <col min="5328" max="5331" width="9.5703125" style="34" customWidth="1"/>
    <col min="5332" max="5332" width="15.7109375" style="34" customWidth="1"/>
    <col min="5333" max="5578" width="9.140625" style="34"/>
    <col min="5579" max="5579" width="13.5703125" style="34" customWidth="1"/>
    <col min="5580" max="5580" width="10.140625" style="34" customWidth="1"/>
    <col min="5581" max="5582" width="9.5703125" style="34" customWidth="1"/>
    <col min="5583" max="5583" width="10.28515625" style="34" customWidth="1"/>
    <col min="5584" max="5587" width="9.5703125" style="34" customWidth="1"/>
    <col min="5588" max="5588" width="15.7109375" style="34" customWidth="1"/>
    <col min="5589" max="5834" width="9.140625" style="34"/>
    <col min="5835" max="5835" width="13.5703125" style="34" customWidth="1"/>
    <col min="5836" max="5836" width="10.140625" style="34" customWidth="1"/>
    <col min="5837" max="5838" width="9.5703125" style="34" customWidth="1"/>
    <col min="5839" max="5839" width="10.28515625" style="34" customWidth="1"/>
    <col min="5840" max="5843" width="9.5703125" style="34" customWidth="1"/>
    <col min="5844" max="5844" width="15.7109375" style="34" customWidth="1"/>
    <col min="5845" max="6090" width="9.140625" style="34"/>
    <col min="6091" max="6091" width="13.5703125" style="34" customWidth="1"/>
    <col min="6092" max="6092" width="10.140625" style="34" customWidth="1"/>
    <col min="6093" max="6094" width="9.5703125" style="34" customWidth="1"/>
    <col min="6095" max="6095" width="10.28515625" style="34" customWidth="1"/>
    <col min="6096" max="6099" width="9.5703125" style="34" customWidth="1"/>
    <col min="6100" max="6100" width="15.7109375" style="34" customWidth="1"/>
    <col min="6101" max="6346" width="9.140625" style="34"/>
    <col min="6347" max="6347" width="13.5703125" style="34" customWidth="1"/>
    <col min="6348" max="6348" width="10.140625" style="34" customWidth="1"/>
    <col min="6349" max="6350" width="9.5703125" style="34" customWidth="1"/>
    <col min="6351" max="6351" width="10.28515625" style="34" customWidth="1"/>
    <col min="6352" max="6355" width="9.5703125" style="34" customWidth="1"/>
    <col min="6356" max="6356" width="15.7109375" style="34" customWidth="1"/>
    <col min="6357" max="6602" width="9.140625" style="34"/>
    <col min="6603" max="6603" width="13.5703125" style="34" customWidth="1"/>
    <col min="6604" max="6604" width="10.140625" style="34" customWidth="1"/>
    <col min="6605" max="6606" width="9.5703125" style="34" customWidth="1"/>
    <col min="6607" max="6607" width="10.28515625" style="34" customWidth="1"/>
    <col min="6608" max="6611" width="9.5703125" style="34" customWidth="1"/>
    <col min="6612" max="6612" width="15.7109375" style="34" customWidth="1"/>
    <col min="6613" max="6858" width="9.140625" style="34"/>
    <col min="6859" max="6859" width="13.5703125" style="34" customWidth="1"/>
    <col min="6860" max="6860" width="10.140625" style="34" customWidth="1"/>
    <col min="6861" max="6862" width="9.5703125" style="34" customWidth="1"/>
    <col min="6863" max="6863" width="10.28515625" style="34" customWidth="1"/>
    <col min="6864" max="6867" width="9.5703125" style="34" customWidth="1"/>
    <col min="6868" max="6868" width="15.7109375" style="34" customWidth="1"/>
    <col min="6869" max="7114" width="9.140625" style="34"/>
    <col min="7115" max="7115" width="13.5703125" style="34" customWidth="1"/>
    <col min="7116" max="7116" width="10.140625" style="34" customWidth="1"/>
    <col min="7117" max="7118" width="9.5703125" style="34" customWidth="1"/>
    <col min="7119" max="7119" width="10.28515625" style="34" customWidth="1"/>
    <col min="7120" max="7123" width="9.5703125" style="34" customWidth="1"/>
    <col min="7124" max="7124" width="15.7109375" style="34" customWidth="1"/>
    <col min="7125" max="7370" width="9.140625" style="34"/>
    <col min="7371" max="7371" width="13.5703125" style="34" customWidth="1"/>
    <col min="7372" max="7372" width="10.140625" style="34" customWidth="1"/>
    <col min="7373" max="7374" width="9.5703125" style="34" customWidth="1"/>
    <col min="7375" max="7375" width="10.28515625" style="34" customWidth="1"/>
    <col min="7376" max="7379" width="9.5703125" style="34" customWidth="1"/>
    <col min="7380" max="7380" width="15.7109375" style="34" customWidth="1"/>
    <col min="7381" max="7626" width="9.140625" style="34"/>
    <col min="7627" max="7627" width="13.5703125" style="34" customWidth="1"/>
    <col min="7628" max="7628" width="10.140625" style="34" customWidth="1"/>
    <col min="7629" max="7630" width="9.5703125" style="34" customWidth="1"/>
    <col min="7631" max="7631" width="10.28515625" style="34" customWidth="1"/>
    <col min="7632" max="7635" width="9.5703125" style="34" customWidth="1"/>
    <col min="7636" max="7636" width="15.7109375" style="34" customWidth="1"/>
    <col min="7637" max="7882" width="9.140625" style="34"/>
    <col min="7883" max="7883" width="13.5703125" style="34" customWidth="1"/>
    <col min="7884" max="7884" width="10.140625" style="34" customWidth="1"/>
    <col min="7885" max="7886" width="9.5703125" style="34" customWidth="1"/>
    <col min="7887" max="7887" width="10.28515625" style="34" customWidth="1"/>
    <col min="7888" max="7891" width="9.5703125" style="34" customWidth="1"/>
    <col min="7892" max="7892" width="15.7109375" style="34" customWidth="1"/>
    <col min="7893" max="8138" width="9.140625" style="34"/>
    <col min="8139" max="8139" width="13.5703125" style="34" customWidth="1"/>
    <col min="8140" max="8140" width="10.140625" style="34" customWidth="1"/>
    <col min="8141" max="8142" width="9.5703125" style="34" customWidth="1"/>
    <col min="8143" max="8143" width="10.28515625" style="34" customWidth="1"/>
    <col min="8144" max="8147" width="9.5703125" style="34" customWidth="1"/>
    <col min="8148" max="8148" width="15.7109375" style="34" customWidth="1"/>
    <col min="8149" max="8394" width="9.140625" style="34"/>
    <col min="8395" max="8395" width="13.5703125" style="34" customWidth="1"/>
    <col min="8396" max="8396" width="10.140625" style="34" customWidth="1"/>
    <col min="8397" max="8398" width="9.5703125" style="34" customWidth="1"/>
    <col min="8399" max="8399" width="10.28515625" style="34" customWidth="1"/>
    <col min="8400" max="8403" width="9.5703125" style="34" customWidth="1"/>
    <col min="8404" max="8404" width="15.7109375" style="34" customWidth="1"/>
    <col min="8405" max="8650" width="9.140625" style="34"/>
    <col min="8651" max="8651" width="13.5703125" style="34" customWidth="1"/>
    <col min="8652" max="8652" width="10.140625" style="34" customWidth="1"/>
    <col min="8653" max="8654" width="9.5703125" style="34" customWidth="1"/>
    <col min="8655" max="8655" width="10.28515625" style="34" customWidth="1"/>
    <col min="8656" max="8659" width="9.5703125" style="34" customWidth="1"/>
    <col min="8660" max="8660" width="15.7109375" style="34" customWidth="1"/>
    <col min="8661" max="8906" width="9.140625" style="34"/>
    <col min="8907" max="8907" width="13.5703125" style="34" customWidth="1"/>
    <col min="8908" max="8908" width="10.140625" style="34" customWidth="1"/>
    <col min="8909" max="8910" width="9.5703125" style="34" customWidth="1"/>
    <col min="8911" max="8911" width="10.28515625" style="34" customWidth="1"/>
    <col min="8912" max="8915" width="9.5703125" style="34" customWidth="1"/>
    <col min="8916" max="8916" width="15.7109375" style="34" customWidth="1"/>
    <col min="8917" max="9162" width="9.140625" style="34"/>
    <col min="9163" max="9163" width="13.5703125" style="34" customWidth="1"/>
    <col min="9164" max="9164" width="10.140625" style="34" customWidth="1"/>
    <col min="9165" max="9166" width="9.5703125" style="34" customWidth="1"/>
    <col min="9167" max="9167" width="10.28515625" style="34" customWidth="1"/>
    <col min="9168" max="9171" width="9.5703125" style="34" customWidth="1"/>
    <col min="9172" max="9172" width="15.7109375" style="34" customWidth="1"/>
    <col min="9173" max="9418" width="9.140625" style="34"/>
    <col min="9419" max="9419" width="13.5703125" style="34" customWidth="1"/>
    <col min="9420" max="9420" width="10.140625" style="34" customWidth="1"/>
    <col min="9421" max="9422" width="9.5703125" style="34" customWidth="1"/>
    <col min="9423" max="9423" width="10.28515625" style="34" customWidth="1"/>
    <col min="9424" max="9427" width="9.5703125" style="34" customWidth="1"/>
    <col min="9428" max="9428" width="15.7109375" style="34" customWidth="1"/>
    <col min="9429" max="9674" width="9.140625" style="34"/>
    <col min="9675" max="9675" width="13.5703125" style="34" customWidth="1"/>
    <col min="9676" max="9676" width="10.140625" style="34" customWidth="1"/>
    <col min="9677" max="9678" width="9.5703125" style="34" customWidth="1"/>
    <col min="9679" max="9679" width="10.28515625" style="34" customWidth="1"/>
    <col min="9680" max="9683" width="9.5703125" style="34" customWidth="1"/>
    <col min="9684" max="9684" width="15.7109375" style="34" customWidth="1"/>
    <col min="9685" max="9930" width="9.140625" style="34"/>
    <col min="9931" max="9931" width="13.5703125" style="34" customWidth="1"/>
    <col min="9932" max="9932" width="10.140625" style="34" customWidth="1"/>
    <col min="9933" max="9934" width="9.5703125" style="34" customWidth="1"/>
    <col min="9935" max="9935" width="10.28515625" style="34" customWidth="1"/>
    <col min="9936" max="9939" width="9.5703125" style="34" customWidth="1"/>
    <col min="9940" max="9940" width="15.7109375" style="34" customWidth="1"/>
    <col min="9941" max="10186" width="9.140625" style="34"/>
    <col min="10187" max="10187" width="13.5703125" style="34" customWidth="1"/>
    <col min="10188" max="10188" width="10.140625" style="34" customWidth="1"/>
    <col min="10189" max="10190" width="9.5703125" style="34" customWidth="1"/>
    <col min="10191" max="10191" width="10.28515625" style="34" customWidth="1"/>
    <col min="10192" max="10195" width="9.5703125" style="34" customWidth="1"/>
    <col min="10196" max="10196" width="15.7109375" style="34" customWidth="1"/>
    <col min="10197" max="10442" width="9.140625" style="34"/>
    <col min="10443" max="10443" width="13.5703125" style="34" customWidth="1"/>
    <col min="10444" max="10444" width="10.140625" style="34" customWidth="1"/>
    <col min="10445" max="10446" width="9.5703125" style="34" customWidth="1"/>
    <col min="10447" max="10447" width="10.28515625" style="34" customWidth="1"/>
    <col min="10448" max="10451" width="9.5703125" style="34" customWidth="1"/>
    <col min="10452" max="10452" width="15.7109375" style="34" customWidth="1"/>
    <col min="10453" max="10698" width="9.140625" style="34"/>
    <col min="10699" max="10699" width="13.5703125" style="34" customWidth="1"/>
    <col min="10700" max="10700" width="10.140625" style="34" customWidth="1"/>
    <col min="10701" max="10702" width="9.5703125" style="34" customWidth="1"/>
    <col min="10703" max="10703" width="10.28515625" style="34" customWidth="1"/>
    <col min="10704" max="10707" width="9.5703125" style="34" customWidth="1"/>
    <col min="10708" max="10708" width="15.7109375" style="34" customWidth="1"/>
    <col min="10709" max="10954" width="9.140625" style="34"/>
    <col min="10955" max="10955" width="13.5703125" style="34" customWidth="1"/>
    <col min="10956" max="10956" width="10.140625" style="34" customWidth="1"/>
    <col min="10957" max="10958" width="9.5703125" style="34" customWidth="1"/>
    <col min="10959" max="10959" width="10.28515625" style="34" customWidth="1"/>
    <col min="10960" max="10963" width="9.5703125" style="34" customWidth="1"/>
    <col min="10964" max="10964" width="15.7109375" style="34" customWidth="1"/>
    <col min="10965" max="11210" width="9.140625" style="34"/>
    <col min="11211" max="11211" width="13.5703125" style="34" customWidth="1"/>
    <col min="11212" max="11212" width="10.140625" style="34" customWidth="1"/>
    <col min="11213" max="11214" width="9.5703125" style="34" customWidth="1"/>
    <col min="11215" max="11215" width="10.28515625" style="34" customWidth="1"/>
    <col min="11216" max="11219" width="9.5703125" style="34" customWidth="1"/>
    <col min="11220" max="11220" width="15.7109375" style="34" customWidth="1"/>
    <col min="11221" max="11466" width="9.140625" style="34"/>
    <col min="11467" max="11467" width="13.5703125" style="34" customWidth="1"/>
    <col min="11468" max="11468" width="10.140625" style="34" customWidth="1"/>
    <col min="11469" max="11470" width="9.5703125" style="34" customWidth="1"/>
    <col min="11471" max="11471" width="10.28515625" style="34" customWidth="1"/>
    <col min="11472" max="11475" width="9.5703125" style="34" customWidth="1"/>
    <col min="11476" max="11476" width="15.7109375" style="34" customWidth="1"/>
    <col min="11477" max="11722" width="9.140625" style="34"/>
    <col min="11723" max="11723" width="13.5703125" style="34" customWidth="1"/>
    <col min="11724" max="11724" width="10.140625" style="34" customWidth="1"/>
    <col min="11725" max="11726" width="9.5703125" style="34" customWidth="1"/>
    <col min="11727" max="11727" width="10.28515625" style="34" customWidth="1"/>
    <col min="11728" max="11731" width="9.5703125" style="34" customWidth="1"/>
    <col min="11732" max="11732" width="15.7109375" style="34" customWidth="1"/>
    <col min="11733" max="11978" width="9.140625" style="34"/>
    <col min="11979" max="11979" width="13.5703125" style="34" customWidth="1"/>
    <col min="11980" max="11980" width="10.140625" style="34" customWidth="1"/>
    <col min="11981" max="11982" width="9.5703125" style="34" customWidth="1"/>
    <col min="11983" max="11983" width="10.28515625" style="34" customWidth="1"/>
    <col min="11984" max="11987" width="9.5703125" style="34" customWidth="1"/>
    <col min="11988" max="11988" width="15.7109375" style="34" customWidth="1"/>
    <col min="11989" max="12234" width="9.140625" style="34"/>
    <col min="12235" max="12235" width="13.5703125" style="34" customWidth="1"/>
    <col min="12236" max="12236" width="10.140625" style="34" customWidth="1"/>
    <col min="12237" max="12238" width="9.5703125" style="34" customWidth="1"/>
    <col min="12239" max="12239" width="10.28515625" style="34" customWidth="1"/>
    <col min="12240" max="12243" width="9.5703125" style="34" customWidth="1"/>
    <col min="12244" max="12244" width="15.7109375" style="34" customWidth="1"/>
    <col min="12245" max="12490" width="9.140625" style="34"/>
    <col min="12491" max="12491" width="13.5703125" style="34" customWidth="1"/>
    <col min="12492" max="12492" width="10.140625" style="34" customWidth="1"/>
    <col min="12493" max="12494" width="9.5703125" style="34" customWidth="1"/>
    <col min="12495" max="12495" width="10.28515625" style="34" customWidth="1"/>
    <col min="12496" max="12499" width="9.5703125" style="34" customWidth="1"/>
    <col min="12500" max="12500" width="15.7109375" style="34" customWidth="1"/>
    <col min="12501" max="12746" width="9.140625" style="34"/>
    <col min="12747" max="12747" width="13.5703125" style="34" customWidth="1"/>
    <col min="12748" max="12748" width="10.140625" style="34" customWidth="1"/>
    <col min="12749" max="12750" width="9.5703125" style="34" customWidth="1"/>
    <col min="12751" max="12751" width="10.28515625" style="34" customWidth="1"/>
    <col min="12752" max="12755" width="9.5703125" style="34" customWidth="1"/>
    <col min="12756" max="12756" width="15.7109375" style="34" customWidth="1"/>
    <col min="12757" max="13002" width="9.140625" style="34"/>
    <col min="13003" max="13003" width="13.5703125" style="34" customWidth="1"/>
    <col min="13004" max="13004" width="10.140625" style="34" customWidth="1"/>
    <col min="13005" max="13006" width="9.5703125" style="34" customWidth="1"/>
    <col min="13007" max="13007" width="10.28515625" style="34" customWidth="1"/>
    <col min="13008" max="13011" width="9.5703125" style="34" customWidth="1"/>
    <col min="13012" max="13012" width="15.7109375" style="34" customWidth="1"/>
    <col min="13013" max="13258" width="9.140625" style="34"/>
    <col min="13259" max="13259" width="13.5703125" style="34" customWidth="1"/>
    <col min="13260" max="13260" width="10.140625" style="34" customWidth="1"/>
    <col min="13261" max="13262" width="9.5703125" style="34" customWidth="1"/>
    <col min="13263" max="13263" width="10.28515625" style="34" customWidth="1"/>
    <col min="13264" max="13267" width="9.5703125" style="34" customWidth="1"/>
    <col min="13268" max="13268" width="15.7109375" style="34" customWidth="1"/>
    <col min="13269" max="13514" width="9.140625" style="34"/>
    <col min="13515" max="13515" width="13.5703125" style="34" customWidth="1"/>
    <col min="13516" max="13516" width="10.140625" style="34" customWidth="1"/>
    <col min="13517" max="13518" width="9.5703125" style="34" customWidth="1"/>
    <col min="13519" max="13519" width="10.28515625" style="34" customWidth="1"/>
    <col min="13520" max="13523" width="9.5703125" style="34" customWidth="1"/>
    <col min="13524" max="13524" width="15.7109375" style="34" customWidth="1"/>
    <col min="13525" max="13770" width="9.140625" style="34"/>
    <col min="13771" max="13771" width="13.5703125" style="34" customWidth="1"/>
    <col min="13772" max="13772" width="10.140625" style="34" customWidth="1"/>
    <col min="13773" max="13774" width="9.5703125" style="34" customWidth="1"/>
    <col min="13775" max="13775" width="10.28515625" style="34" customWidth="1"/>
    <col min="13776" max="13779" width="9.5703125" style="34" customWidth="1"/>
    <col min="13780" max="13780" width="15.7109375" style="34" customWidth="1"/>
    <col min="13781" max="14026" width="9.140625" style="34"/>
    <col min="14027" max="14027" width="13.5703125" style="34" customWidth="1"/>
    <col min="14028" max="14028" width="10.140625" style="34" customWidth="1"/>
    <col min="14029" max="14030" width="9.5703125" style="34" customWidth="1"/>
    <col min="14031" max="14031" width="10.28515625" style="34" customWidth="1"/>
    <col min="14032" max="14035" width="9.5703125" style="34" customWidth="1"/>
    <col min="14036" max="14036" width="15.7109375" style="34" customWidth="1"/>
    <col min="14037" max="14282" width="9.140625" style="34"/>
    <col min="14283" max="14283" width="13.5703125" style="34" customWidth="1"/>
    <col min="14284" max="14284" width="10.140625" style="34" customWidth="1"/>
    <col min="14285" max="14286" width="9.5703125" style="34" customWidth="1"/>
    <col min="14287" max="14287" width="10.28515625" style="34" customWidth="1"/>
    <col min="14288" max="14291" width="9.5703125" style="34" customWidth="1"/>
    <col min="14292" max="14292" width="15.7109375" style="34" customWidth="1"/>
    <col min="14293" max="14538" width="9.140625" style="34"/>
    <col min="14539" max="14539" width="13.5703125" style="34" customWidth="1"/>
    <col min="14540" max="14540" width="10.140625" style="34" customWidth="1"/>
    <col min="14541" max="14542" width="9.5703125" style="34" customWidth="1"/>
    <col min="14543" max="14543" width="10.28515625" style="34" customWidth="1"/>
    <col min="14544" max="14547" width="9.5703125" style="34" customWidth="1"/>
    <col min="14548" max="14548" width="15.7109375" style="34" customWidth="1"/>
    <col min="14549" max="14794" width="9.140625" style="34"/>
    <col min="14795" max="14795" width="13.5703125" style="34" customWidth="1"/>
    <col min="14796" max="14796" width="10.140625" style="34" customWidth="1"/>
    <col min="14797" max="14798" width="9.5703125" style="34" customWidth="1"/>
    <col min="14799" max="14799" width="10.28515625" style="34" customWidth="1"/>
    <col min="14800" max="14803" width="9.5703125" style="34" customWidth="1"/>
    <col min="14804" max="14804" width="15.7109375" style="34" customWidth="1"/>
    <col min="14805" max="15050" width="9.140625" style="34"/>
    <col min="15051" max="15051" width="13.5703125" style="34" customWidth="1"/>
    <col min="15052" max="15052" width="10.140625" style="34" customWidth="1"/>
    <col min="15053" max="15054" width="9.5703125" style="34" customWidth="1"/>
    <col min="15055" max="15055" width="10.28515625" style="34" customWidth="1"/>
    <col min="15056" max="15059" width="9.5703125" style="34" customWidth="1"/>
    <col min="15060" max="15060" width="15.7109375" style="34" customWidth="1"/>
    <col min="15061" max="15306" width="9.140625" style="34"/>
    <col min="15307" max="15307" width="13.5703125" style="34" customWidth="1"/>
    <col min="15308" max="15308" width="10.140625" style="34" customWidth="1"/>
    <col min="15309" max="15310" width="9.5703125" style="34" customWidth="1"/>
    <col min="15311" max="15311" width="10.28515625" style="34" customWidth="1"/>
    <col min="15312" max="15315" width="9.5703125" style="34" customWidth="1"/>
    <col min="15316" max="15316" width="15.7109375" style="34" customWidth="1"/>
    <col min="15317" max="15562" width="9.140625" style="34"/>
    <col min="15563" max="15563" width="13.5703125" style="34" customWidth="1"/>
    <col min="15564" max="15564" width="10.140625" style="34" customWidth="1"/>
    <col min="15565" max="15566" width="9.5703125" style="34" customWidth="1"/>
    <col min="15567" max="15567" width="10.28515625" style="34" customWidth="1"/>
    <col min="15568" max="15571" width="9.5703125" style="34" customWidth="1"/>
    <col min="15572" max="15572" width="15.7109375" style="34" customWidth="1"/>
    <col min="15573" max="15818" width="9.140625" style="34"/>
    <col min="15819" max="15819" width="13.5703125" style="34" customWidth="1"/>
    <col min="15820" max="15820" width="10.140625" style="34" customWidth="1"/>
    <col min="15821" max="15822" width="9.5703125" style="34" customWidth="1"/>
    <col min="15823" max="15823" width="10.28515625" style="34" customWidth="1"/>
    <col min="15824" max="15827" width="9.5703125" style="34" customWidth="1"/>
    <col min="15828" max="15828" width="15.7109375" style="34" customWidth="1"/>
    <col min="15829" max="16074" width="9.140625" style="34"/>
    <col min="16075" max="16075" width="13.5703125" style="34" customWidth="1"/>
    <col min="16076" max="16076" width="10.140625" style="34" customWidth="1"/>
    <col min="16077" max="16078" width="9.5703125" style="34" customWidth="1"/>
    <col min="16079" max="16079" width="10.28515625" style="34" customWidth="1"/>
    <col min="16080" max="16083" width="9.5703125" style="34" customWidth="1"/>
    <col min="16084" max="16084" width="15.7109375" style="34" customWidth="1"/>
    <col min="16085" max="16384" width="9.140625" style="34"/>
  </cols>
  <sheetData>
    <row r="1" spans="1:10" s="32" customFormat="1" ht="40.5" customHeight="1">
      <c r="A1" s="730" t="s">
        <v>482</v>
      </c>
      <c r="B1" s="730"/>
      <c r="C1" s="730"/>
      <c r="D1" s="730"/>
      <c r="E1" s="730"/>
      <c r="F1" s="730"/>
      <c r="G1" s="730"/>
      <c r="H1" s="730"/>
      <c r="I1" s="730"/>
      <c r="J1" s="730"/>
    </row>
    <row r="2" spans="1:10" s="33" customFormat="1" ht="20.25">
      <c r="A2" s="731" t="s">
        <v>661</v>
      </c>
      <c r="B2" s="731"/>
      <c r="C2" s="731"/>
      <c r="D2" s="731"/>
      <c r="E2" s="731"/>
      <c r="F2" s="731"/>
      <c r="G2" s="731"/>
      <c r="H2" s="731"/>
      <c r="I2" s="731"/>
      <c r="J2" s="731"/>
    </row>
    <row r="3" spans="1:10" ht="39.75" customHeight="1">
      <c r="A3" s="646" t="s">
        <v>370</v>
      </c>
      <c r="B3" s="646"/>
      <c r="C3" s="646"/>
      <c r="D3" s="646"/>
      <c r="E3" s="646"/>
      <c r="F3" s="646"/>
      <c r="G3" s="646"/>
      <c r="H3" s="646"/>
      <c r="I3" s="646"/>
      <c r="J3" s="646"/>
    </row>
    <row r="4" spans="1:10" ht="15.75">
      <c r="A4" s="577" t="s">
        <v>661</v>
      </c>
      <c r="B4" s="577"/>
      <c r="C4" s="577"/>
      <c r="D4" s="577"/>
      <c r="E4" s="577"/>
      <c r="F4" s="577"/>
      <c r="G4" s="577"/>
      <c r="H4" s="577"/>
      <c r="I4" s="577"/>
      <c r="J4" s="577"/>
    </row>
    <row r="5" spans="1:10" ht="15.75">
      <c r="A5" s="23" t="s">
        <v>469</v>
      </c>
      <c r="J5" s="35" t="s">
        <v>468</v>
      </c>
    </row>
    <row r="6" spans="1:10" s="110" customFormat="1" ht="18.75" customHeight="1" thickBot="1">
      <c r="A6" s="732" t="s">
        <v>325</v>
      </c>
      <c r="B6" s="740" t="s">
        <v>409</v>
      </c>
      <c r="C6" s="735" t="s">
        <v>326</v>
      </c>
      <c r="D6" s="735"/>
      <c r="E6" s="735"/>
      <c r="F6" s="735"/>
      <c r="G6" s="735"/>
      <c r="H6" s="735"/>
      <c r="I6" s="735"/>
      <c r="J6" s="736" t="s">
        <v>327</v>
      </c>
    </row>
    <row r="7" spans="1:10" s="110" customFormat="1" ht="14.25" customHeight="1" thickTop="1" thickBot="1">
      <c r="A7" s="733"/>
      <c r="B7" s="741"/>
      <c r="C7" s="739" t="s">
        <v>369</v>
      </c>
      <c r="D7" s="739"/>
      <c r="E7" s="739"/>
      <c r="F7" s="739"/>
      <c r="G7" s="739"/>
      <c r="H7" s="739"/>
      <c r="I7" s="739"/>
      <c r="J7" s="737"/>
    </row>
    <row r="8" spans="1:10" s="110" customFormat="1" ht="34.5" customHeight="1" thickTop="1" thickBot="1">
      <c r="A8" s="733"/>
      <c r="B8" s="741"/>
      <c r="C8" s="293" t="s">
        <v>365</v>
      </c>
      <c r="D8" s="293" t="s">
        <v>52</v>
      </c>
      <c r="E8" s="293" t="s">
        <v>328</v>
      </c>
      <c r="F8" s="293" t="s">
        <v>363</v>
      </c>
      <c r="G8" s="293" t="s">
        <v>364</v>
      </c>
      <c r="H8" s="293" t="s">
        <v>1</v>
      </c>
      <c r="I8" s="294" t="s">
        <v>4</v>
      </c>
      <c r="J8" s="737"/>
    </row>
    <row r="9" spans="1:10" s="110" customFormat="1" ht="32.25" customHeight="1" thickTop="1">
      <c r="A9" s="734"/>
      <c r="B9" s="741"/>
      <c r="C9" s="440" t="s">
        <v>366</v>
      </c>
      <c r="D9" s="440" t="s">
        <v>368</v>
      </c>
      <c r="E9" s="440" t="s">
        <v>362</v>
      </c>
      <c r="F9" s="440" t="s">
        <v>367</v>
      </c>
      <c r="G9" s="440" t="s">
        <v>158</v>
      </c>
      <c r="H9" s="440" t="s">
        <v>2</v>
      </c>
      <c r="I9" s="441" t="s">
        <v>6</v>
      </c>
      <c r="J9" s="738"/>
    </row>
    <row r="10" spans="1:10" s="36" customFormat="1" ht="38.25" customHeight="1" thickBot="1">
      <c r="A10" s="520">
        <v>2018</v>
      </c>
      <c r="B10" s="521">
        <v>718403</v>
      </c>
      <c r="C10" s="521">
        <v>238</v>
      </c>
      <c r="D10" s="521">
        <v>727</v>
      </c>
      <c r="E10" s="521">
        <v>72</v>
      </c>
      <c r="F10" s="521">
        <v>4295</v>
      </c>
      <c r="G10" s="521">
        <v>113</v>
      </c>
      <c r="H10" s="521">
        <v>0</v>
      </c>
      <c r="I10" s="522">
        <f t="shared" ref="I10:I11" si="0">SUM(C10:H10)</f>
        <v>5445</v>
      </c>
      <c r="J10" s="523">
        <v>2018</v>
      </c>
    </row>
    <row r="11" spans="1:10" s="36" customFormat="1" ht="38.25" customHeight="1" thickBot="1">
      <c r="A11" s="423">
        <v>2019</v>
      </c>
      <c r="B11" s="424">
        <v>607601</v>
      </c>
      <c r="C11" s="424">
        <v>200</v>
      </c>
      <c r="D11" s="424">
        <v>626</v>
      </c>
      <c r="E11" s="424">
        <v>62</v>
      </c>
      <c r="F11" s="424">
        <v>2281</v>
      </c>
      <c r="G11" s="424">
        <v>70</v>
      </c>
      <c r="H11" s="424">
        <v>135</v>
      </c>
      <c r="I11" s="425">
        <f t="shared" si="0"/>
        <v>3374</v>
      </c>
      <c r="J11" s="426">
        <v>2019</v>
      </c>
    </row>
    <row r="12" spans="1:10" s="36" customFormat="1" ht="38.25" customHeight="1" thickBot="1">
      <c r="A12" s="413">
        <v>2020</v>
      </c>
      <c r="B12" s="500">
        <v>258140</v>
      </c>
      <c r="C12" s="500">
        <v>78</v>
      </c>
      <c r="D12" s="500">
        <v>144</v>
      </c>
      <c r="E12" s="500">
        <v>17</v>
      </c>
      <c r="F12" s="500">
        <v>320</v>
      </c>
      <c r="G12" s="500">
        <v>55</v>
      </c>
      <c r="H12" s="500">
        <v>28</v>
      </c>
      <c r="I12" s="414">
        <f>SUM(C12:H12)</f>
        <v>642</v>
      </c>
      <c r="J12" s="501">
        <v>2020</v>
      </c>
    </row>
    <row r="13" spans="1:10" s="36" customFormat="1" ht="38.25" customHeight="1" thickBot="1">
      <c r="A13" s="423">
        <v>2021</v>
      </c>
      <c r="B13" s="424">
        <v>256020</v>
      </c>
      <c r="C13" s="424">
        <v>148</v>
      </c>
      <c r="D13" s="424">
        <v>285</v>
      </c>
      <c r="E13" s="424">
        <v>24</v>
      </c>
      <c r="F13" s="424">
        <v>972</v>
      </c>
      <c r="G13" s="424">
        <v>78</v>
      </c>
      <c r="H13" s="424">
        <v>124</v>
      </c>
      <c r="I13" s="425">
        <f t="shared" ref="I13" si="1">SUM(C13:H13)</f>
        <v>1631</v>
      </c>
      <c r="J13" s="426">
        <v>2021</v>
      </c>
    </row>
    <row r="14" spans="1:10" ht="34.5" customHeight="1">
      <c r="A14" s="413">
        <v>2022</v>
      </c>
      <c r="B14" s="500">
        <v>470989</v>
      </c>
      <c r="C14" s="500">
        <v>330</v>
      </c>
      <c r="D14" s="500">
        <v>513</v>
      </c>
      <c r="E14" s="500">
        <v>46</v>
      </c>
      <c r="F14" s="500">
        <v>1499</v>
      </c>
      <c r="G14" s="500">
        <v>81</v>
      </c>
      <c r="H14" s="500">
        <v>143</v>
      </c>
      <c r="I14" s="414">
        <f t="shared" ref="I14" si="2">SUM(C14:H14)</f>
        <v>2612</v>
      </c>
      <c r="J14" s="501">
        <v>2022</v>
      </c>
    </row>
    <row r="18" spans="6:10">
      <c r="F18" s="34"/>
      <c r="J18" s="37"/>
    </row>
    <row r="19" spans="6:10">
      <c r="F19" s="34"/>
      <c r="J19" s="37"/>
    </row>
    <row r="20" spans="6:10">
      <c r="F20" s="34"/>
      <c r="J20" s="37"/>
    </row>
    <row r="21" spans="6:10">
      <c r="F21" s="34"/>
      <c r="J21" s="37"/>
    </row>
    <row r="22" spans="6:10">
      <c r="F22" s="34"/>
      <c r="J22" s="37"/>
    </row>
    <row r="23" spans="6:10">
      <c r="F23" s="34"/>
      <c r="J23" s="37"/>
    </row>
  </sheetData>
  <mergeCells count="9">
    <mergeCell ref="A1:J1"/>
    <mergeCell ref="A2:J2"/>
    <mergeCell ref="A3:J3"/>
    <mergeCell ref="A4:J4"/>
    <mergeCell ref="A6:A9"/>
    <mergeCell ref="C6:I6"/>
    <mergeCell ref="J6:J9"/>
    <mergeCell ref="C7:I7"/>
    <mergeCell ref="B6:B9"/>
  </mergeCells>
  <printOptions horizontalCentered="1" verticalCentered="1"/>
  <pageMargins left="0" right="0" top="0" bottom="0" header="0" footer="0"/>
  <pageSetup paperSize="9" scale="91" orientation="landscape" r:id="rId1"/>
  <headerFooter alignWithMargins="0">
    <oddFooter>&amp;L_x000D_&amp;1#&amp;"Aptos"&amp;10&amp;K0000FF Classification: C1 Internal - تصنيف الوثيقة داخلي</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I24"/>
  <sheetViews>
    <sheetView showGridLines="0" rightToLeft="1" view="pageBreakPreview" zoomScaleNormal="85" workbookViewId="0">
      <selection activeCell="K14" sqref="K14"/>
    </sheetView>
  </sheetViews>
  <sheetFormatPr defaultColWidth="9.140625" defaultRowHeight="12.75"/>
  <cols>
    <col min="1" max="1" width="24.7109375" style="109" customWidth="1"/>
    <col min="2" max="3" width="11.140625" style="108" customWidth="1"/>
    <col min="4" max="4" width="24.7109375" style="109" customWidth="1"/>
    <col min="5" max="16384" width="9.140625" style="1"/>
  </cols>
  <sheetData>
    <row r="1" spans="1:9" customFormat="1" ht="21" customHeight="1">
      <c r="A1" s="742" t="s">
        <v>271</v>
      </c>
      <c r="B1" s="742"/>
      <c r="C1" s="742"/>
      <c r="D1" s="742"/>
      <c r="E1" s="742"/>
      <c r="F1" s="742"/>
      <c r="G1" s="742"/>
      <c r="H1" s="742"/>
      <c r="I1" s="742"/>
    </row>
    <row r="2" spans="1:9" customFormat="1" ht="20.25" customHeight="1">
      <c r="A2" s="743" t="s">
        <v>692</v>
      </c>
      <c r="B2" s="743"/>
      <c r="C2" s="743"/>
      <c r="D2" s="743"/>
      <c r="E2" s="743"/>
      <c r="F2" s="743"/>
      <c r="G2" s="743"/>
      <c r="H2" s="743"/>
      <c r="I2" s="743"/>
    </row>
    <row r="3" spans="1:9" customFormat="1" ht="33.75" customHeight="1">
      <c r="A3" s="662" t="s">
        <v>433</v>
      </c>
      <c r="B3" s="662"/>
      <c r="C3" s="662"/>
      <c r="D3" s="662"/>
      <c r="E3" s="662"/>
      <c r="F3" s="662"/>
      <c r="G3" s="662"/>
      <c r="H3" s="662"/>
      <c r="I3" s="662"/>
    </row>
    <row r="4" spans="1:9" customFormat="1" ht="15.75">
      <c r="A4" s="744" t="s">
        <v>692</v>
      </c>
      <c r="B4" s="744"/>
      <c r="C4" s="744"/>
      <c r="D4" s="744"/>
      <c r="E4" s="744"/>
      <c r="F4" s="744"/>
      <c r="G4" s="744"/>
      <c r="H4" s="744"/>
      <c r="I4" s="744"/>
    </row>
    <row r="5" spans="1:9" customFormat="1" ht="15.75" customHeight="1">
      <c r="A5" s="26" t="s">
        <v>470</v>
      </c>
      <c r="B5" s="47"/>
      <c r="C5" s="47"/>
      <c r="D5" s="28" t="s">
        <v>471</v>
      </c>
    </row>
    <row r="6" spans="1:9" s="7" customFormat="1" ht="14.25" customHeight="1">
      <c r="A6" s="663" t="s">
        <v>576</v>
      </c>
      <c r="B6" s="262"/>
      <c r="C6" s="262"/>
      <c r="D6" s="666" t="s">
        <v>371</v>
      </c>
    </row>
    <row r="7" spans="1:9" s="7" customFormat="1" ht="14.25" customHeight="1">
      <c r="A7" s="664"/>
      <c r="B7" s="378">
        <v>2021</v>
      </c>
      <c r="C7" s="378">
        <v>2022</v>
      </c>
      <c r="D7" s="667"/>
    </row>
    <row r="8" spans="1:9" s="7" customFormat="1" ht="14.25" customHeight="1">
      <c r="A8" s="665"/>
      <c r="B8" s="379"/>
      <c r="C8" s="379"/>
      <c r="D8" s="668"/>
    </row>
    <row r="9" spans="1:9" s="5" customFormat="1" ht="19.5" customHeight="1" thickBot="1">
      <c r="A9" s="184" t="s">
        <v>394</v>
      </c>
      <c r="B9" s="192">
        <v>5071</v>
      </c>
      <c r="C9" s="192">
        <v>5324</v>
      </c>
      <c r="D9" s="304" t="s">
        <v>374</v>
      </c>
    </row>
    <row r="10" spans="1:9" s="5" customFormat="1" ht="19.5" customHeight="1" thickTop="1" thickBot="1">
      <c r="A10" s="194" t="s">
        <v>393</v>
      </c>
      <c r="B10" s="195">
        <v>603</v>
      </c>
      <c r="C10" s="195">
        <v>674</v>
      </c>
      <c r="D10" s="228" t="s">
        <v>375</v>
      </c>
    </row>
    <row r="11" spans="1:9" s="5" customFormat="1" ht="19.5" customHeight="1" thickTop="1" thickBot="1">
      <c r="A11" s="184" t="s">
        <v>392</v>
      </c>
      <c r="B11" s="192">
        <v>2734</v>
      </c>
      <c r="C11" s="192">
        <v>3627</v>
      </c>
      <c r="D11" s="304" t="s">
        <v>376</v>
      </c>
    </row>
    <row r="12" spans="1:9" s="5" customFormat="1" ht="19.5" customHeight="1" thickTop="1" thickBot="1">
      <c r="A12" s="194" t="s">
        <v>391</v>
      </c>
      <c r="B12" s="195">
        <v>13321</v>
      </c>
      <c r="C12" s="195">
        <v>15004</v>
      </c>
      <c r="D12" s="228" t="s">
        <v>377</v>
      </c>
    </row>
    <row r="13" spans="1:9" s="5" customFormat="1" ht="19.5" customHeight="1" thickTop="1" thickBot="1">
      <c r="A13" s="184" t="s">
        <v>390</v>
      </c>
      <c r="B13" s="192">
        <v>1034</v>
      </c>
      <c r="C13" s="192">
        <v>1057</v>
      </c>
      <c r="D13" s="304" t="s">
        <v>378</v>
      </c>
    </row>
    <row r="14" spans="1:9" s="5" customFormat="1" ht="19.5" customHeight="1" thickTop="1" thickBot="1">
      <c r="A14" s="194" t="s">
        <v>389</v>
      </c>
      <c r="B14" s="195">
        <v>3335</v>
      </c>
      <c r="C14" s="195">
        <v>4085</v>
      </c>
      <c r="D14" s="228" t="s">
        <v>379</v>
      </c>
    </row>
    <row r="15" spans="1:9" s="5" customFormat="1" ht="19.5" customHeight="1" thickTop="1" thickBot="1">
      <c r="A15" s="184" t="s">
        <v>388</v>
      </c>
      <c r="B15" s="192">
        <v>5508</v>
      </c>
      <c r="C15" s="192">
        <v>6802</v>
      </c>
      <c r="D15" s="304" t="s">
        <v>380</v>
      </c>
    </row>
    <row r="16" spans="1:9" s="5" customFormat="1" ht="19.5" customHeight="1" thickTop="1" thickBot="1">
      <c r="A16" s="194" t="s">
        <v>387</v>
      </c>
      <c r="B16" s="195">
        <v>798</v>
      </c>
      <c r="C16" s="195">
        <v>1106</v>
      </c>
      <c r="D16" s="228" t="s">
        <v>437</v>
      </c>
    </row>
    <row r="17" spans="1:4" s="5" customFormat="1" ht="19.5" customHeight="1" thickTop="1" thickBot="1">
      <c r="A17" s="184" t="s">
        <v>386</v>
      </c>
      <c r="B17" s="192">
        <v>3393</v>
      </c>
      <c r="C17" s="192">
        <v>4367</v>
      </c>
      <c r="D17" s="304" t="s">
        <v>381</v>
      </c>
    </row>
    <row r="18" spans="1:4" s="5" customFormat="1" ht="19.5" customHeight="1" thickTop="1" thickBot="1">
      <c r="A18" s="194" t="s">
        <v>385</v>
      </c>
      <c r="B18" s="195">
        <v>4803</v>
      </c>
      <c r="C18" s="195">
        <v>5517</v>
      </c>
      <c r="D18" s="228" t="s">
        <v>382</v>
      </c>
    </row>
    <row r="19" spans="1:4" s="5" customFormat="1" ht="19.5" customHeight="1" thickTop="1" thickBot="1">
      <c r="A19" s="184" t="s">
        <v>384</v>
      </c>
      <c r="B19" s="192">
        <v>8013</v>
      </c>
      <c r="C19" s="192">
        <v>8751</v>
      </c>
      <c r="D19" s="304" t="s">
        <v>373</v>
      </c>
    </row>
    <row r="20" spans="1:4" s="5" customFormat="1" ht="19.5" customHeight="1" thickTop="1" thickBot="1">
      <c r="A20" s="194" t="s">
        <v>383</v>
      </c>
      <c r="B20" s="195">
        <v>2853</v>
      </c>
      <c r="C20" s="195">
        <v>3033</v>
      </c>
      <c r="D20" s="228" t="s">
        <v>372</v>
      </c>
    </row>
    <row r="21" spans="1:4" s="5" customFormat="1" ht="19.5" customHeight="1" thickTop="1">
      <c r="A21" s="305" t="s">
        <v>1</v>
      </c>
      <c r="B21" s="179">
        <v>3507</v>
      </c>
      <c r="C21" s="179">
        <v>3577</v>
      </c>
      <c r="D21" s="306" t="s">
        <v>2</v>
      </c>
    </row>
    <row r="22" spans="1:4" s="5" customFormat="1" ht="32.25" customHeight="1">
      <c r="A22" s="287" t="s">
        <v>0</v>
      </c>
      <c r="B22" s="92">
        <f t="shared" ref="B22" si="0">SUM(B9:B21)</f>
        <v>54973</v>
      </c>
      <c r="C22" s="92">
        <f t="shared" ref="C22" si="1">SUM(C9:C21)</f>
        <v>62924</v>
      </c>
      <c r="D22" s="307" t="s">
        <v>6</v>
      </c>
    </row>
    <row r="24" spans="1:4">
      <c r="A24" s="107"/>
    </row>
  </sheetData>
  <mergeCells count="10">
    <mergeCell ref="E1:I1"/>
    <mergeCell ref="E2:I2"/>
    <mergeCell ref="E3:I3"/>
    <mergeCell ref="E4:I4"/>
    <mergeCell ref="D6:D8"/>
    <mergeCell ref="A1:D1"/>
    <mergeCell ref="A2:D2"/>
    <mergeCell ref="A3:D3"/>
    <mergeCell ref="A4:D4"/>
    <mergeCell ref="A6:A8"/>
  </mergeCells>
  <printOptions horizontalCentered="1" verticalCentered="1"/>
  <pageMargins left="0" right="0" top="0" bottom="0" header="0" footer="0"/>
  <pageSetup paperSize="9" scale="95" orientation="portrait" r:id="rId1"/>
  <headerFooter alignWithMargins="0">
    <oddFooter>&amp;L_x000D_&amp;1#&amp;"Aptos"&amp;10&amp;K0000FF Classification: C1 Internal - تصنيف الوثيقة داخلي</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J30"/>
  <sheetViews>
    <sheetView rightToLeft="1" view="pageBreakPreview" zoomScaleNormal="100" zoomScaleSheetLayoutView="100" workbookViewId="0">
      <selection activeCell="K1" sqref="K1:Q1048576"/>
    </sheetView>
  </sheetViews>
  <sheetFormatPr defaultRowHeight="12.75"/>
  <cols>
    <col min="1" max="1" width="12.85546875" customWidth="1"/>
    <col min="2" max="2" width="32.140625" customWidth="1"/>
    <col min="3" max="8" width="10.42578125" customWidth="1"/>
    <col min="9" max="9" width="44.42578125" customWidth="1"/>
    <col min="10" max="10" width="12.85546875" customWidth="1"/>
  </cols>
  <sheetData>
    <row r="1" spans="1:10" ht="42" customHeight="1">
      <c r="A1" s="749" t="s">
        <v>751</v>
      </c>
      <c r="B1" s="749"/>
      <c r="C1" s="749"/>
      <c r="D1" s="749"/>
      <c r="E1" s="749"/>
      <c r="F1" s="749"/>
      <c r="G1" s="749"/>
      <c r="H1" s="749"/>
      <c r="I1" s="749"/>
      <c r="J1" s="749"/>
    </row>
    <row r="2" spans="1:10" ht="20.25">
      <c r="A2" s="750" t="s">
        <v>692</v>
      </c>
      <c r="B2" s="750"/>
      <c r="C2" s="750"/>
      <c r="D2" s="750"/>
      <c r="E2" s="750"/>
      <c r="F2" s="750"/>
      <c r="G2" s="750"/>
      <c r="H2" s="750"/>
      <c r="I2" s="750"/>
      <c r="J2" s="750"/>
    </row>
    <row r="3" spans="1:10" ht="33.75" customHeight="1">
      <c r="A3" s="713" t="s">
        <v>434</v>
      </c>
      <c r="B3" s="713"/>
      <c r="C3" s="713"/>
      <c r="D3" s="713"/>
      <c r="E3" s="713"/>
      <c r="F3" s="713"/>
      <c r="G3" s="713"/>
      <c r="H3" s="713"/>
      <c r="I3" s="713"/>
      <c r="J3" s="713"/>
    </row>
    <row r="4" spans="1:10" ht="15.75">
      <c r="A4" s="713" t="s">
        <v>692</v>
      </c>
      <c r="B4" s="713"/>
      <c r="C4" s="713"/>
      <c r="D4" s="713"/>
      <c r="E4" s="713"/>
      <c r="F4" s="713"/>
      <c r="G4" s="713"/>
      <c r="H4" s="713"/>
      <c r="I4" s="713"/>
      <c r="J4" s="713"/>
    </row>
    <row r="5" spans="1:10" ht="15.75">
      <c r="A5" s="757" t="s">
        <v>473</v>
      </c>
      <c r="B5" s="757"/>
      <c r="C5" s="154"/>
      <c r="D5" s="155"/>
      <c r="E5" s="154"/>
      <c r="F5" s="154"/>
      <c r="G5" s="155"/>
      <c r="H5" s="154"/>
      <c r="I5" s="756" t="s">
        <v>472</v>
      </c>
      <c r="J5" s="756"/>
    </row>
    <row r="6" spans="1:10" ht="10.5" customHeight="1">
      <c r="A6" s="751" t="s">
        <v>562</v>
      </c>
      <c r="B6" s="752"/>
      <c r="C6" s="758">
        <v>2021</v>
      </c>
      <c r="D6" s="758"/>
      <c r="E6" s="758"/>
      <c r="F6" s="758">
        <v>2022</v>
      </c>
      <c r="G6" s="758"/>
      <c r="H6" s="758"/>
      <c r="I6" s="666" t="s">
        <v>563</v>
      </c>
      <c r="J6" s="666"/>
    </row>
    <row r="7" spans="1:10" ht="17.25" customHeight="1">
      <c r="A7" s="753"/>
      <c r="B7" s="754"/>
      <c r="C7" s="759"/>
      <c r="D7" s="759"/>
      <c r="E7" s="759"/>
      <c r="F7" s="759"/>
      <c r="G7" s="759"/>
      <c r="H7" s="759"/>
      <c r="I7" s="667"/>
      <c r="J7" s="667"/>
    </row>
    <row r="8" spans="1:10" ht="37.5" customHeight="1">
      <c r="A8" s="754"/>
      <c r="B8" s="754"/>
      <c r="C8" s="132" t="s">
        <v>272</v>
      </c>
      <c r="D8" s="280" t="s">
        <v>651</v>
      </c>
      <c r="E8" s="132" t="s">
        <v>273</v>
      </c>
      <c r="F8" s="132" t="s">
        <v>272</v>
      </c>
      <c r="G8" s="280" t="s">
        <v>651</v>
      </c>
      <c r="H8" s="132" t="s">
        <v>273</v>
      </c>
      <c r="I8" s="667"/>
      <c r="J8" s="667"/>
    </row>
    <row r="9" spans="1:10" ht="31.5" customHeight="1">
      <c r="A9" s="755"/>
      <c r="B9" s="755"/>
      <c r="C9" s="133" t="s">
        <v>397</v>
      </c>
      <c r="D9" s="279" t="s">
        <v>396</v>
      </c>
      <c r="E9" s="133" t="s">
        <v>395</v>
      </c>
      <c r="F9" s="133" t="s">
        <v>397</v>
      </c>
      <c r="G9" s="279" t="s">
        <v>396</v>
      </c>
      <c r="H9" s="133" t="s">
        <v>395</v>
      </c>
      <c r="I9" s="668"/>
      <c r="J9" s="668"/>
    </row>
    <row r="10" spans="1:10" ht="13.5" thickBot="1">
      <c r="A10" s="263" t="s">
        <v>274</v>
      </c>
      <c r="B10" s="267" t="s">
        <v>275</v>
      </c>
      <c r="C10" s="447">
        <v>26220</v>
      </c>
      <c r="D10" s="448">
        <v>15.96</v>
      </c>
      <c r="E10" s="447">
        <v>1081</v>
      </c>
      <c r="F10" s="447">
        <v>20910</v>
      </c>
      <c r="G10" s="448">
        <v>16.381061692969872</v>
      </c>
      <c r="H10" s="447">
        <v>733</v>
      </c>
      <c r="I10" s="268" t="s">
        <v>276</v>
      </c>
      <c r="J10" s="269" t="s">
        <v>274</v>
      </c>
    </row>
    <row r="11" spans="1:10" ht="14.25" thickTop="1" thickBot="1">
      <c r="A11" s="264" t="s">
        <v>277</v>
      </c>
      <c r="B11" s="270" t="s">
        <v>278</v>
      </c>
      <c r="C11" s="195">
        <v>5196</v>
      </c>
      <c r="D11" s="449">
        <v>6.84</v>
      </c>
      <c r="E11" s="195">
        <v>124</v>
      </c>
      <c r="F11" s="195">
        <v>5465</v>
      </c>
      <c r="G11" s="449">
        <v>6.2268984446477589</v>
      </c>
      <c r="H11" s="195">
        <v>120</v>
      </c>
      <c r="I11" s="222" t="s">
        <v>279</v>
      </c>
      <c r="J11" s="271" t="s">
        <v>277</v>
      </c>
    </row>
    <row r="12" spans="1:10" ht="14.25" thickTop="1" thickBot="1">
      <c r="A12" s="263" t="s">
        <v>280</v>
      </c>
      <c r="B12" s="267" t="s">
        <v>281</v>
      </c>
      <c r="C12" s="192">
        <v>6459</v>
      </c>
      <c r="D12" s="450">
        <v>6.62</v>
      </c>
      <c r="E12" s="192">
        <v>84</v>
      </c>
      <c r="F12" s="192">
        <v>6635</v>
      </c>
      <c r="G12" s="450">
        <v>6.6581763376036172</v>
      </c>
      <c r="H12" s="192">
        <v>77</v>
      </c>
      <c r="I12" s="268" t="s">
        <v>548</v>
      </c>
      <c r="J12" s="269" t="s">
        <v>280</v>
      </c>
    </row>
    <row r="13" spans="1:10" ht="14.25" thickTop="1" thickBot="1">
      <c r="A13" s="264" t="s">
        <v>282</v>
      </c>
      <c r="B13" s="270" t="s">
        <v>283</v>
      </c>
      <c r="C13" s="195">
        <v>19820</v>
      </c>
      <c r="D13" s="449">
        <v>6.04</v>
      </c>
      <c r="E13" s="195">
        <v>176</v>
      </c>
      <c r="F13" s="195">
        <v>19483</v>
      </c>
      <c r="G13" s="449">
        <v>6.4272442642303549</v>
      </c>
      <c r="H13" s="195">
        <v>156</v>
      </c>
      <c r="I13" s="222" t="s">
        <v>549</v>
      </c>
      <c r="J13" s="271" t="s">
        <v>282</v>
      </c>
    </row>
    <row r="14" spans="1:10" ht="14.25" thickTop="1" thickBot="1">
      <c r="A14" s="263" t="s">
        <v>284</v>
      </c>
      <c r="B14" s="267" t="s">
        <v>285</v>
      </c>
      <c r="C14" s="192">
        <v>2478</v>
      </c>
      <c r="D14" s="450">
        <v>11.04</v>
      </c>
      <c r="E14" s="192">
        <v>3</v>
      </c>
      <c r="F14" s="192">
        <v>2335</v>
      </c>
      <c r="G14" s="450">
        <v>13.394860813704497</v>
      </c>
      <c r="H14" s="192">
        <v>4</v>
      </c>
      <c r="I14" s="268" t="s">
        <v>550</v>
      </c>
      <c r="J14" s="269" t="s">
        <v>284</v>
      </c>
    </row>
    <row r="15" spans="1:10" ht="14.25" thickTop="1" thickBot="1">
      <c r="A15" s="264" t="s">
        <v>286</v>
      </c>
      <c r="B15" s="270" t="s">
        <v>287</v>
      </c>
      <c r="C15" s="195">
        <v>2716</v>
      </c>
      <c r="D15" s="449">
        <v>10.02</v>
      </c>
      <c r="E15" s="195">
        <v>20</v>
      </c>
      <c r="F15" s="195">
        <v>2616</v>
      </c>
      <c r="G15" s="449">
        <v>10.019877675840979</v>
      </c>
      <c r="H15" s="195">
        <v>16</v>
      </c>
      <c r="I15" s="222" t="s">
        <v>288</v>
      </c>
      <c r="J15" s="271" t="s">
        <v>286</v>
      </c>
    </row>
    <row r="16" spans="1:10" ht="14.25" thickTop="1" thickBot="1">
      <c r="A16" s="265" t="s">
        <v>289</v>
      </c>
      <c r="B16" s="272" t="s">
        <v>290</v>
      </c>
      <c r="C16" s="192">
        <v>620</v>
      </c>
      <c r="D16" s="450">
        <v>7.17</v>
      </c>
      <c r="E16" s="192">
        <v>1</v>
      </c>
      <c r="F16" s="192">
        <v>638</v>
      </c>
      <c r="G16" s="450">
        <v>8.954545454545455</v>
      </c>
      <c r="H16" s="192">
        <v>0</v>
      </c>
      <c r="I16" s="221" t="s">
        <v>291</v>
      </c>
      <c r="J16" s="273" t="s">
        <v>289</v>
      </c>
    </row>
    <row r="17" spans="1:10" ht="14.25" thickTop="1" thickBot="1">
      <c r="A17" s="264" t="s">
        <v>292</v>
      </c>
      <c r="B17" s="270" t="s">
        <v>547</v>
      </c>
      <c r="C17" s="195">
        <v>723</v>
      </c>
      <c r="D17" s="449">
        <v>1.79</v>
      </c>
      <c r="E17" s="195">
        <v>0</v>
      </c>
      <c r="F17" s="195">
        <v>720</v>
      </c>
      <c r="G17" s="449">
        <v>2.213888888888889</v>
      </c>
      <c r="H17" s="195">
        <v>0</v>
      </c>
      <c r="I17" s="222" t="s">
        <v>293</v>
      </c>
      <c r="J17" s="271" t="s">
        <v>292</v>
      </c>
    </row>
    <row r="18" spans="1:10" ht="14.25" thickTop="1" thickBot="1">
      <c r="A18" s="263" t="s">
        <v>294</v>
      </c>
      <c r="B18" s="267" t="s">
        <v>295</v>
      </c>
      <c r="C18" s="192">
        <v>4601</v>
      </c>
      <c r="D18" s="450">
        <v>4.57</v>
      </c>
      <c r="E18" s="192">
        <v>25</v>
      </c>
      <c r="F18" s="192">
        <v>4445</v>
      </c>
      <c r="G18" s="450">
        <v>4.3214848143982003</v>
      </c>
      <c r="H18" s="192">
        <v>24</v>
      </c>
      <c r="I18" s="268" t="s">
        <v>296</v>
      </c>
      <c r="J18" s="269" t="s">
        <v>294</v>
      </c>
    </row>
    <row r="19" spans="1:10" ht="14.25" thickTop="1" thickBot="1">
      <c r="A19" s="264" t="s">
        <v>297</v>
      </c>
      <c r="B19" s="270" t="s">
        <v>298</v>
      </c>
      <c r="C19" s="195">
        <v>4656</v>
      </c>
      <c r="D19" s="449">
        <v>3.3</v>
      </c>
      <c r="E19" s="195">
        <v>2</v>
      </c>
      <c r="F19" s="195">
        <v>5472</v>
      </c>
      <c r="G19" s="449">
        <v>3.1027046783625729</v>
      </c>
      <c r="H19" s="195">
        <v>3</v>
      </c>
      <c r="I19" s="222" t="s">
        <v>299</v>
      </c>
      <c r="J19" s="271" t="s">
        <v>297</v>
      </c>
    </row>
    <row r="20" spans="1:10" ht="14.25" thickTop="1" thickBot="1">
      <c r="A20" s="263" t="s">
        <v>300</v>
      </c>
      <c r="B20" s="267" t="s">
        <v>301</v>
      </c>
      <c r="C20" s="192">
        <v>9227</v>
      </c>
      <c r="D20" s="450">
        <v>2.69</v>
      </c>
      <c r="E20" s="192">
        <v>1</v>
      </c>
      <c r="F20" s="192">
        <v>8755</v>
      </c>
      <c r="G20" s="450">
        <v>2.9731581953169619</v>
      </c>
      <c r="H20" s="192">
        <v>3</v>
      </c>
      <c r="I20" s="268" t="s">
        <v>302</v>
      </c>
      <c r="J20" s="269" t="s">
        <v>300</v>
      </c>
    </row>
    <row r="21" spans="1:10" ht="14.25" thickTop="1" thickBot="1">
      <c r="A21" s="264" t="s">
        <v>303</v>
      </c>
      <c r="B21" s="270" t="s">
        <v>304</v>
      </c>
      <c r="C21" s="195">
        <v>1467</v>
      </c>
      <c r="D21" s="449">
        <v>3.35</v>
      </c>
      <c r="E21" s="195">
        <v>0</v>
      </c>
      <c r="F21" s="195">
        <v>1291</v>
      </c>
      <c r="G21" s="449">
        <v>3.1494965143299769</v>
      </c>
      <c r="H21" s="195">
        <v>0</v>
      </c>
      <c r="I21" s="222" t="s">
        <v>508</v>
      </c>
      <c r="J21" s="271" t="s">
        <v>303</v>
      </c>
    </row>
    <row r="22" spans="1:10" ht="14.25" thickTop="1" thickBot="1">
      <c r="A22" s="263" t="s">
        <v>305</v>
      </c>
      <c r="B22" s="267" t="s">
        <v>306</v>
      </c>
      <c r="C22" s="192">
        <v>1990</v>
      </c>
      <c r="D22" s="450">
        <v>2.2799999999999998</v>
      </c>
      <c r="E22" s="192">
        <v>0</v>
      </c>
      <c r="F22" s="192">
        <v>1767</v>
      </c>
      <c r="G22" s="450">
        <v>2.8426711941143181</v>
      </c>
      <c r="H22" s="192">
        <v>0</v>
      </c>
      <c r="I22" s="268" t="s">
        <v>509</v>
      </c>
      <c r="J22" s="269" t="s">
        <v>305</v>
      </c>
    </row>
    <row r="23" spans="1:10" ht="14.25" thickTop="1" thickBot="1">
      <c r="A23" s="264" t="s">
        <v>307</v>
      </c>
      <c r="B23" s="270" t="s">
        <v>308</v>
      </c>
      <c r="C23" s="195">
        <v>5189</v>
      </c>
      <c r="D23" s="449">
        <v>2.04</v>
      </c>
      <c r="E23" s="195">
        <v>1</v>
      </c>
      <c r="F23" s="195">
        <v>4433</v>
      </c>
      <c r="G23" s="449">
        <v>2.235280848184074</v>
      </c>
      <c r="H23" s="195">
        <v>0</v>
      </c>
      <c r="I23" s="222" t="s">
        <v>510</v>
      </c>
      <c r="J23" s="271" t="s">
        <v>307</v>
      </c>
    </row>
    <row r="24" spans="1:10" ht="14.25" thickTop="1" thickBot="1">
      <c r="A24" s="263" t="s">
        <v>309</v>
      </c>
      <c r="B24" s="267" t="s">
        <v>310</v>
      </c>
      <c r="C24" s="192">
        <v>24561</v>
      </c>
      <c r="D24" s="450">
        <v>2.1</v>
      </c>
      <c r="E24" s="192">
        <v>0</v>
      </c>
      <c r="F24" s="192">
        <v>24301</v>
      </c>
      <c r="G24" s="450">
        <v>2.1992922101971111</v>
      </c>
      <c r="H24" s="192">
        <v>0</v>
      </c>
      <c r="I24" s="268" t="s">
        <v>512</v>
      </c>
      <c r="J24" s="269" t="s">
        <v>309</v>
      </c>
    </row>
    <row r="25" spans="1:10" ht="14.25" thickTop="1" thickBot="1">
      <c r="A25" s="264" t="s">
        <v>311</v>
      </c>
      <c r="B25" s="270" t="s">
        <v>312</v>
      </c>
      <c r="C25" s="195">
        <v>7290</v>
      </c>
      <c r="D25" s="449">
        <v>4.55</v>
      </c>
      <c r="E25" s="195">
        <v>28</v>
      </c>
      <c r="F25" s="195">
        <v>6896</v>
      </c>
      <c r="G25" s="449">
        <v>4.7780194287371325</v>
      </c>
      <c r="H25" s="195">
        <v>30</v>
      </c>
      <c r="I25" s="222" t="s">
        <v>511</v>
      </c>
      <c r="J25" s="271" t="s">
        <v>311</v>
      </c>
    </row>
    <row r="26" spans="1:10" ht="14.25" thickTop="1" thickBot="1">
      <c r="A26" s="263" t="s">
        <v>313</v>
      </c>
      <c r="B26" s="267" t="s">
        <v>314</v>
      </c>
      <c r="C26" s="192">
        <v>788</v>
      </c>
      <c r="D26" s="450">
        <v>2.1800000000000002</v>
      </c>
      <c r="E26" s="192">
        <v>1</v>
      </c>
      <c r="F26" s="192">
        <v>854</v>
      </c>
      <c r="G26" s="450">
        <v>2.2517564402810306</v>
      </c>
      <c r="H26" s="192">
        <v>2</v>
      </c>
      <c r="I26" s="268" t="s">
        <v>513</v>
      </c>
      <c r="J26" s="269" t="s">
        <v>313</v>
      </c>
    </row>
    <row r="27" spans="1:10" ht="27" thickTop="1" thickBot="1">
      <c r="A27" s="264" t="s">
        <v>315</v>
      </c>
      <c r="B27" s="270" t="s">
        <v>316</v>
      </c>
      <c r="C27" s="195">
        <v>5523</v>
      </c>
      <c r="D27" s="449">
        <v>2.33</v>
      </c>
      <c r="E27" s="195">
        <v>16</v>
      </c>
      <c r="F27" s="195">
        <v>10331</v>
      </c>
      <c r="G27" s="449">
        <v>6.2042792138638783</v>
      </c>
      <c r="H27" s="195">
        <v>79</v>
      </c>
      <c r="I27" s="222" t="s">
        <v>317</v>
      </c>
      <c r="J27" s="271" t="s">
        <v>315</v>
      </c>
    </row>
    <row r="28" spans="1:10" ht="14.25" thickTop="1" thickBot="1">
      <c r="A28" s="263" t="s">
        <v>318</v>
      </c>
      <c r="B28" s="267" t="s">
        <v>545</v>
      </c>
      <c r="C28" s="192">
        <v>5743</v>
      </c>
      <c r="D28" s="450">
        <v>3.83</v>
      </c>
      <c r="E28" s="192">
        <v>1</v>
      </c>
      <c r="F28" s="192">
        <v>5578</v>
      </c>
      <c r="G28" s="450">
        <v>4.0048404446038006</v>
      </c>
      <c r="H28" s="192">
        <v>7</v>
      </c>
      <c r="I28" s="268" t="s">
        <v>319</v>
      </c>
      <c r="J28" s="269" t="s">
        <v>318</v>
      </c>
    </row>
    <row r="29" spans="1:10" ht="26.25" thickTop="1">
      <c r="A29" s="266" t="s">
        <v>320</v>
      </c>
      <c r="B29" s="274" t="s">
        <v>546</v>
      </c>
      <c r="C29" s="275">
        <v>16403</v>
      </c>
      <c r="D29" s="451">
        <v>1.66</v>
      </c>
      <c r="E29" s="275">
        <v>0</v>
      </c>
      <c r="F29" s="275">
        <v>16917</v>
      </c>
      <c r="G29" s="451">
        <v>1.6407164390849442</v>
      </c>
      <c r="H29" s="275">
        <v>0</v>
      </c>
      <c r="I29" s="276" t="s">
        <v>551</v>
      </c>
      <c r="J29" s="277" t="s">
        <v>320</v>
      </c>
    </row>
    <row r="30" spans="1:10" ht="19.5" customHeight="1">
      <c r="A30" s="745" t="s">
        <v>0</v>
      </c>
      <c r="B30" s="746"/>
      <c r="C30" s="278">
        <f t="shared" ref="C30" si="0">SUM(C10:C29)</f>
        <v>151670</v>
      </c>
      <c r="D30" s="278"/>
      <c r="E30" s="278">
        <f t="shared" ref="E30:F30" si="1">SUM(E10:E29)</f>
        <v>1564</v>
      </c>
      <c r="F30" s="278">
        <f t="shared" si="1"/>
        <v>149842</v>
      </c>
      <c r="G30" s="278"/>
      <c r="H30" s="278">
        <f t="shared" ref="H30" si="2">SUM(H10:H29)</f>
        <v>1254</v>
      </c>
      <c r="I30" s="747" t="s">
        <v>5</v>
      </c>
      <c r="J30" s="748"/>
    </row>
  </sheetData>
  <mergeCells count="12">
    <mergeCell ref="A30:B30"/>
    <mergeCell ref="I30:J30"/>
    <mergeCell ref="A1:J1"/>
    <mergeCell ref="A2:J2"/>
    <mergeCell ref="A3:J3"/>
    <mergeCell ref="A4:J4"/>
    <mergeCell ref="A6:B9"/>
    <mergeCell ref="I6:J9"/>
    <mergeCell ref="I5:J5"/>
    <mergeCell ref="A5:B5"/>
    <mergeCell ref="F6:H7"/>
    <mergeCell ref="C6:E7"/>
  </mergeCells>
  <printOptions horizontalCentered="1" verticalCentered="1"/>
  <pageMargins left="0" right="0" top="0" bottom="0" header="0" footer="0"/>
  <pageSetup paperSize="9" scale="85" orientation="landscape" r:id="rId1"/>
  <headerFooter>
    <oddFooter>&amp;L_x000D_&amp;1#&amp;"Aptos"&amp;10&amp;K0000FF Classification: C1 Internal - تصنيف الوثيقة داخلي</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24"/>
  <sheetViews>
    <sheetView showGridLines="0" rightToLeft="1" view="pageBreakPreview" zoomScaleNormal="100" zoomScaleSheetLayoutView="100" workbookViewId="0">
      <selection activeCell="G1" sqref="G1:K1048576"/>
    </sheetView>
  </sheetViews>
  <sheetFormatPr defaultColWidth="9.140625" defaultRowHeight="15"/>
  <cols>
    <col min="1" max="1" width="3.42578125" style="16" customWidth="1"/>
    <col min="2" max="2" width="26" style="16" customWidth="1"/>
    <col min="3" max="4" width="12.140625" style="17" customWidth="1"/>
    <col min="5" max="5" width="27.28515625" style="16" customWidth="1"/>
    <col min="6" max="6" width="3.7109375" style="16" customWidth="1"/>
    <col min="7" max="16384" width="9.140625" style="27"/>
  </cols>
  <sheetData>
    <row r="1" spans="1:6" s="8" customFormat="1" ht="21" customHeight="1">
      <c r="A1" s="772" t="s">
        <v>408</v>
      </c>
      <c r="B1" s="772"/>
      <c r="C1" s="772"/>
      <c r="D1" s="772"/>
      <c r="E1" s="772"/>
      <c r="F1" s="772"/>
    </row>
    <row r="2" spans="1:6" s="6" customFormat="1" ht="21.95" customHeight="1">
      <c r="A2" s="773" t="s">
        <v>692</v>
      </c>
      <c r="B2" s="773"/>
      <c r="C2" s="773"/>
      <c r="D2" s="773"/>
      <c r="E2" s="773"/>
      <c r="F2" s="773"/>
    </row>
    <row r="3" spans="1:6" s="8" customFormat="1" ht="30.75" customHeight="1">
      <c r="A3" s="646" t="s">
        <v>438</v>
      </c>
      <c r="B3" s="646"/>
      <c r="C3" s="646"/>
      <c r="D3" s="646"/>
      <c r="E3" s="646"/>
      <c r="F3" s="646"/>
    </row>
    <row r="4" spans="1:6" s="8" customFormat="1" ht="15.75">
      <c r="A4" s="576" t="s">
        <v>692</v>
      </c>
      <c r="B4" s="576"/>
      <c r="C4" s="576"/>
      <c r="D4" s="576"/>
      <c r="E4" s="576"/>
      <c r="F4" s="576"/>
    </row>
    <row r="5" spans="1:6" s="8" customFormat="1" ht="21.95" customHeight="1">
      <c r="A5" s="777" t="s">
        <v>474</v>
      </c>
      <c r="B5" s="777"/>
      <c r="C5" s="2"/>
      <c r="D5" s="2"/>
      <c r="E5" s="778" t="s">
        <v>555</v>
      </c>
      <c r="F5" s="778"/>
    </row>
    <row r="6" spans="1:6" s="53" customFormat="1" ht="14.25" customHeight="1">
      <c r="A6" s="774" t="s">
        <v>564</v>
      </c>
      <c r="B6" s="774"/>
      <c r="C6" s="262"/>
      <c r="D6" s="262"/>
      <c r="E6" s="666" t="s">
        <v>407</v>
      </c>
      <c r="F6" s="666"/>
    </row>
    <row r="7" spans="1:6" s="53" customFormat="1" ht="14.25" customHeight="1">
      <c r="A7" s="775"/>
      <c r="B7" s="775"/>
      <c r="C7" s="378">
        <v>2021</v>
      </c>
      <c r="D7" s="378">
        <v>2022</v>
      </c>
      <c r="E7" s="667"/>
      <c r="F7" s="667"/>
    </row>
    <row r="8" spans="1:6" s="53" customFormat="1" ht="14.25" customHeight="1">
      <c r="A8" s="776"/>
      <c r="B8" s="776"/>
      <c r="C8" s="379"/>
      <c r="D8" s="379"/>
      <c r="E8" s="668"/>
      <c r="F8" s="668"/>
    </row>
    <row r="9" spans="1:6" s="8" customFormat="1" ht="19.5" customHeight="1" thickBot="1">
      <c r="A9" s="624" t="s">
        <v>641</v>
      </c>
      <c r="B9" s="625"/>
      <c r="C9" s="281">
        <v>36344</v>
      </c>
      <c r="D9" s="281">
        <v>40850</v>
      </c>
      <c r="E9" s="764" t="s">
        <v>321</v>
      </c>
      <c r="F9" s="765"/>
    </row>
    <row r="10" spans="1:6" s="8" customFormat="1" ht="19.5" customHeight="1" thickTop="1" thickBot="1">
      <c r="A10" s="626" t="s">
        <v>642</v>
      </c>
      <c r="B10" s="627"/>
      <c r="C10" s="195">
        <v>17916</v>
      </c>
      <c r="D10" s="195">
        <v>22381</v>
      </c>
      <c r="E10" s="766" t="s">
        <v>322</v>
      </c>
      <c r="F10" s="767"/>
    </row>
    <row r="11" spans="1:6" s="8" customFormat="1" ht="19.5" customHeight="1" thickTop="1" thickBot="1">
      <c r="A11" s="628" t="s">
        <v>634</v>
      </c>
      <c r="B11" s="629"/>
      <c r="C11" s="192">
        <v>693377</v>
      </c>
      <c r="D11" s="192">
        <v>739652</v>
      </c>
      <c r="E11" s="768" t="s">
        <v>323</v>
      </c>
      <c r="F11" s="769"/>
    </row>
    <row r="12" spans="1:6" s="8" customFormat="1" ht="29.25" customHeight="1" thickTop="1" thickBot="1">
      <c r="A12" s="626" t="s">
        <v>643</v>
      </c>
      <c r="B12" s="627"/>
      <c r="C12" s="195">
        <v>354210</v>
      </c>
      <c r="D12" s="195">
        <v>389764</v>
      </c>
      <c r="E12" s="766" t="s">
        <v>623</v>
      </c>
      <c r="F12" s="767"/>
    </row>
    <row r="13" spans="1:6" s="8" customFormat="1" ht="19.5" customHeight="1" thickTop="1" thickBot="1">
      <c r="A13" s="628" t="s">
        <v>644</v>
      </c>
      <c r="B13" s="629"/>
      <c r="C13" s="192">
        <v>14267814</v>
      </c>
      <c r="D13" s="192">
        <v>14025616</v>
      </c>
      <c r="E13" s="768" t="s">
        <v>646</v>
      </c>
      <c r="F13" s="769"/>
    </row>
    <row r="14" spans="1:6" s="8" customFormat="1" ht="19.5" customHeight="1" thickTop="1" thickBot="1">
      <c r="A14" s="626" t="s">
        <v>645</v>
      </c>
      <c r="B14" s="627"/>
      <c r="C14" s="195">
        <v>1870783</v>
      </c>
      <c r="D14" s="195">
        <v>1704417</v>
      </c>
      <c r="E14" s="766" t="s">
        <v>324</v>
      </c>
      <c r="F14" s="767"/>
    </row>
    <row r="15" spans="1:6" s="8" customFormat="1" ht="19.5" customHeight="1" thickTop="1" thickBot="1">
      <c r="A15" s="628" t="s">
        <v>635</v>
      </c>
      <c r="B15" s="629"/>
      <c r="C15" s="192">
        <v>2247</v>
      </c>
      <c r="D15" s="192">
        <v>2160</v>
      </c>
      <c r="E15" s="768" t="s">
        <v>624</v>
      </c>
      <c r="F15" s="769"/>
    </row>
    <row r="16" spans="1:6" s="8" customFormat="1" ht="19.5" customHeight="1" thickTop="1" thickBot="1">
      <c r="A16" s="626" t="s">
        <v>636</v>
      </c>
      <c r="B16" s="627"/>
      <c r="C16" s="195">
        <v>218439</v>
      </c>
      <c r="D16" s="195">
        <v>227838</v>
      </c>
      <c r="E16" s="766" t="s">
        <v>625</v>
      </c>
      <c r="F16" s="767"/>
    </row>
    <row r="17" spans="1:6" s="8" customFormat="1" ht="19.5" customHeight="1" thickTop="1" thickBot="1">
      <c r="A17" s="628" t="s">
        <v>637</v>
      </c>
      <c r="B17" s="629"/>
      <c r="C17" s="192">
        <v>2920</v>
      </c>
      <c r="D17" s="192">
        <v>3136</v>
      </c>
      <c r="E17" s="768" t="s">
        <v>626</v>
      </c>
      <c r="F17" s="769"/>
    </row>
    <row r="18" spans="1:6" s="8" customFormat="1" ht="19.5" customHeight="1" thickTop="1" thickBot="1">
      <c r="A18" s="626" t="s">
        <v>638</v>
      </c>
      <c r="B18" s="627"/>
      <c r="C18" s="195">
        <v>6382635</v>
      </c>
      <c r="D18" s="195">
        <v>2107340</v>
      </c>
      <c r="E18" s="766" t="s">
        <v>627</v>
      </c>
      <c r="F18" s="767"/>
    </row>
    <row r="19" spans="1:6" s="8" customFormat="1" ht="19.5" customHeight="1" thickTop="1" thickBot="1">
      <c r="A19" s="628" t="s">
        <v>639</v>
      </c>
      <c r="B19" s="629"/>
      <c r="C19" s="192">
        <v>2221838</v>
      </c>
      <c r="D19" s="192">
        <v>2025267</v>
      </c>
      <c r="E19" s="768" t="s">
        <v>628</v>
      </c>
      <c r="F19" s="769"/>
    </row>
    <row r="20" spans="1:6" s="8" customFormat="1" ht="19.5" customHeight="1" thickTop="1" thickBot="1">
      <c r="A20" s="626" t="s">
        <v>640</v>
      </c>
      <c r="B20" s="627"/>
      <c r="C20" s="195">
        <v>17952</v>
      </c>
      <c r="D20" s="195">
        <v>18587</v>
      </c>
      <c r="E20" s="766" t="s">
        <v>629</v>
      </c>
      <c r="F20" s="767"/>
    </row>
    <row r="21" spans="1:6" s="8" customFormat="1" ht="19.5" customHeight="1" thickTop="1" thickBot="1">
      <c r="A21" s="628" t="s">
        <v>632</v>
      </c>
      <c r="B21" s="629"/>
      <c r="C21" s="192">
        <v>425124</v>
      </c>
      <c r="D21" s="192">
        <v>428150</v>
      </c>
      <c r="E21" s="768" t="s">
        <v>630</v>
      </c>
      <c r="F21" s="769"/>
    </row>
    <row r="22" spans="1:6" s="8" customFormat="1" ht="19.5" customHeight="1" thickTop="1">
      <c r="A22" s="762" t="s">
        <v>633</v>
      </c>
      <c r="B22" s="763"/>
      <c r="C22" s="198">
        <v>639099</v>
      </c>
      <c r="D22" s="198">
        <v>713577</v>
      </c>
      <c r="E22" s="770" t="s">
        <v>631</v>
      </c>
      <c r="F22" s="771"/>
    </row>
    <row r="23" spans="1:6" s="8" customFormat="1" ht="19.5" customHeight="1">
      <c r="A23" s="746" t="s">
        <v>4</v>
      </c>
      <c r="B23" s="746"/>
      <c r="C23" s="278">
        <f>SUM(C9:C22)</f>
        <v>27150698</v>
      </c>
      <c r="D23" s="278">
        <f>SUM(D9:D22)</f>
        <v>22448735</v>
      </c>
      <c r="E23" s="760" t="s">
        <v>5</v>
      </c>
      <c r="F23" s="761"/>
    </row>
    <row r="24" spans="1:6">
      <c r="A24" s="27"/>
      <c r="F24" s="393"/>
    </row>
  </sheetData>
  <mergeCells count="38">
    <mergeCell ref="A23:B23"/>
    <mergeCell ref="A1:F1"/>
    <mergeCell ref="A2:F2"/>
    <mergeCell ref="A3:F3"/>
    <mergeCell ref="A4:F4"/>
    <mergeCell ref="A6:B8"/>
    <mergeCell ref="E6:F8"/>
    <mergeCell ref="A5:B5"/>
    <mergeCell ref="E5:F5"/>
    <mergeCell ref="A9:B9"/>
    <mergeCell ref="A10:B10"/>
    <mergeCell ref="A11:B11"/>
    <mergeCell ref="A12:B12"/>
    <mergeCell ref="A13:B13"/>
    <mergeCell ref="A14:B14"/>
    <mergeCell ref="A15:B15"/>
    <mergeCell ref="E22:F22"/>
    <mergeCell ref="A16:B16"/>
    <mergeCell ref="A17:B17"/>
    <mergeCell ref="A18:B18"/>
    <mergeCell ref="A19:B19"/>
    <mergeCell ref="A20:B20"/>
    <mergeCell ref="E23:F23"/>
    <mergeCell ref="A21:B21"/>
    <mergeCell ref="A22:B22"/>
    <mergeCell ref="E9:F9"/>
    <mergeCell ref="E10:F10"/>
    <mergeCell ref="E11:F11"/>
    <mergeCell ref="E12:F12"/>
    <mergeCell ref="E13:F13"/>
    <mergeCell ref="E14:F14"/>
    <mergeCell ref="E15:F15"/>
    <mergeCell ref="E17:F17"/>
    <mergeCell ref="E18:F18"/>
    <mergeCell ref="E16:F16"/>
    <mergeCell ref="E20:F20"/>
    <mergeCell ref="E19:F19"/>
    <mergeCell ref="E21:F21"/>
  </mergeCells>
  <printOptions horizontalCentered="1" verticalCentered="1"/>
  <pageMargins left="0" right="0" top="0" bottom="0" header="0" footer="0"/>
  <pageSetup paperSize="9" scale="95" orientation="portrait" r:id="rId1"/>
  <headerFooter alignWithMargins="0">
    <oddFooter>&amp;L_x000D_&amp;1#&amp;"Aptos"&amp;10&amp;K0000FF Classification: C1 Internal - تصنيف الوثيقة داخلي</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B6C1-88AD-4C0A-855D-F0075EA190A0}">
  <sheetPr codeName="Sheet25">
    <tabColor theme="0" tint="-4.9989318521683403E-2"/>
  </sheetPr>
  <dimension ref="A1:AB28"/>
  <sheetViews>
    <sheetView rightToLeft="1" view="pageBreakPreview" topLeftCell="A8" zoomScaleNormal="100" zoomScaleSheetLayoutView="100" workbookViewId="0">
      <selection activeCell="N8" sqref="N8"/>
    </sheetView>
  </sheetViews>
  <sheetFormatPr defaultColWidth="9.140625" defaultRowHeight="11.25"/>
  <cols>
    <col min="1" max="1" width="40.140625" style="489" customWidth="1"/>
    <col min="2" max="2" width="14.28515625" style="489" customWidth="1"/>
    <col min="3" max="3" width="11.28515625" style="489" bestFit="1" customWidth="1"/>
    <col min="4" max="4" width="11.28515625" style="489" customWidth="1"/>
    <col min="5" max="5" width="10.140625" style="489" bestFit="1" customWidth="1"/>
    <col min="6" max="6" width="12.7109375" style="489" customWidth="1"/>
    <col min="7" max="7" width="10.85546875" style="489" customWidth="1"/>
    <col min="8" max="8" width="11.140625" style="489" customWidth="1"/>
    <col min="9" max="9" width="44.7109375" style="489" customWidth="1"/>
    <col min="10" max="16384" width="9.140625" style="489"/>
  </cols>
  <sheetData>
    <row r="1" spans="1:28" s="8" customFormat="1" ht="20.25">
      <c r="A1" s="772" t="s">
        <v>693</v>
      </c>
      <c r="B1" s="772"/>
      <c r="C1" s="772"/>
      <c r="D1" s="772"/>
      <c r="E1" s="772"/>
      <c r="F1" s="772"/>
      <c r="G1" s="772"/>
      <c r="H1" s="772"/>
      <c r="I1" s="772"/>
    </row>
    <row r="2" spans="1:28" s="6" customFormat="1" ht="20.25">
      <c r="A2" s="773">
        <v>2022</v>
      </c>
      <c r="B2" s="773"/>
      <c r="C2" s="773"/>
      <c r="D2" s="773"/>
      <c r="E2" s="773"/>
      <c r="F2" s="773"/>
      <c r="G2" s="773"/>
      <c r="H2" s="773"/>
      <c r="I2" s="773"/>
    </row>
    <row r="3" spans="1:28" s="8" customFormat="1" ht="15.75">
      <c r="A3" s="646" t="s">
        <v>181</v>
      </c>
      <c r="B3" s="646"/>
      <c r="C3" s="646"/>
      <c r="D3" s="646"/>
      <c r="E3" s="646"/>
      <c r="F3" s="646"/>
      <c r="G3" s="646"/>
      <c r="H3" s="646"/>
      <c r="I3" s="646"/>
    </row>
    <row r="4" spans="1:28" s="8" customFormat="1" ht="15.75">
      <c r="A4" s="646">
        <v>2022</v>
      </c>
      <c r="B4" s="646"/>
      <c r="C4" s="646"/>
      <c r="D4" s="646"/>
      <c r="E4" s="646"/>
      <c r="F4" s="646"/>
      <c r="G4" s="646"/>
      <c r="H4" s="646"/>
      <c r="I4" s="646"/>
    </row>
    <row r="5" spans="1:28" s="8" customFormat="1" ht="21.95" customHeight="1">
      <c r="A5" s="783" t="s">
        <v>475</v>
      </c>
      <c r="B5" s="783"/>
      <c r="C5" s="2"/>
      <c r="D5" s="2"/>
      <c r="I5" s="10" t="s">
        <v>476</v>
      </c>
      <c r="J5" s="6"/>
      <c r="K5" s="6"/>
      <c r="L5" s="6"/>
      <c r="M5" s="6"/>
      <c r="N5" s="6"/>
      <c r="O5" s="6"/>
      <c r="P5" s="6"/>
      <c r="Q5" s="6"/>
      <c r="R5" s="6"/>
      <c r="S5" s="6"/>
      <c r="T5" s="6"/>
      <c r="U5" s="6"/>
      <c r="V5" s="6"/>
      <c r="W5" s="6"/>
      <c r="X5" s="6"/>
      <c r="Y5" s="6"/>
      <c r="Z5" s="6"/>
      <c r="AA5" s="6"/>
      <c r="AB5" s="6"/>
    </row>
    <row r="6" spans="1:28" ht="34.5" customHeight="1" thickBot="1">
      <c r="A6" s="779" t="s">
        <v>694</v>
      </c>
      <c r="B6" s="488" t="s">
        <v>695</v>
      </c>
      <c r="C6" s="488" t="s">
        <v>696</v>
      </c>
      <c r="D6" s="488" t="s">
        <v>697</v>
      </c>
      <c r="E6" s="488" t="s">
        <v>698</v>
      </c>
      <c r="F6" s="488" t="s">
        <v>699</v>
      </c>
      <c r="G6" s="488" t="s">
        <v>700</v>
      </c>
      <c r="H6" s="488" t="s">
        <v>701</v>
      </c>
      <c r="I6" s="781" t="s">
        <v>702</v>
      </c>
      <c r="J6" s="8"/>
      <c r="K6" s="8"/>
      <c r="L6" s="8"/>
      <c r="M6" s="8"/>
      <c r="N6" s="8"/>
      <c r="O6" s="8"/>
      <c r="P6" s="8"/>
      <c r="Q6" s="8"/>
      <c r="R6" s="8"/>
      <c r="S6" s="8"/>
      <c r="T6" s="8"/>
      <c r="U6" s="8"/>
      <c r="V6" s="8"/>
      <c r="W6" s="8"/>
      <c r="X6" s="8"/>
      <c r="Y6" s="8"/>
      <c r="Z6" s="8"/>
      <c r="AA6" s="8"/>
      <c r="AB6" s="8"/>
    </row>
    <row r="7" spans="1:28" ht="46.5" customHeight="1" thickTop="1">
      <c r="A7" s="780"/>
      <c r="B7" s="490" t="s">
        <v>703</v>
      </c>
      <c r="C7" s="491" t="s">
        <v>704</v>
      </c>
      <c r="D7" s="492" t="s">
        <v>705</v>
      </c>
      <c r="E7" s="493" t="s">
        <v>706</v>
      </c>
      <c r="F7" s="494" t="s">
        <v>707</v>
      </c>
      <c r="G7" s="494" t="s">
        <v>708</v>
      </c>
      <c r="H7" s="494" t="s">
        <v>709</v>
      </c>
      <c r="I7" s="782"/>
      <c r="J7" s="6"/>
      <c r="K7" s="6"/>
      <c r="L7" s="6"/>
      <c r="M7" s="6"/>
      <c r="N7" s="6"/>
      <c r="O7" s="6"/>
      <c r="P7" s="6"/>
      <c r="Q7" s="6"/>
      <c r="R7" s="6"/>
      <c r="S7" s="6"/>
      <c r="T7" s="6"/>
      <c r="U7" s="6"/>
      <c r="V7" s="6"/>
      <c r="W7" s="6"/>
      <c r="X7" s="6"/>
      <c r="Y7" s="6"/>
      <c r="Z7" s="6"/>
      <c r="AA7" s="6"/>
      <c r="AB7" s="6"/>
    </row>
    <row r="8" spans="1:28" ht="36.75" customHeight="1" thickBot="1">
      <c r="A8" s="516" t="s">
        <v>710</v>
      </c>
      <c r="B8" s="528">
        <v>3218361</v>
      </c>
      <c r="C8" s="527">
        <v>33349</v>
      </c>
      <c r="D8" s="527">
        <v>0</v>
      </c>
      <c r="E8" s="527">
        <v>0</v>
      </c>
      <c r="F8" s="527">
        <v>0</v>
      </c>
      <c r="G8" s="527">
        <v>6</v>
      </c>
      <c r="H8" s="527">
        <v>9</v>
      </c>
      <c r="I8" s="513" t="s">
        <v>711</v>
      </c>
      <c r="J8" s="8"/>
      <c r="K8" s="8"/>
      <c r="L8" s="8"/>
      <c r="M8" s="8"/>
      <c r="N8" s="8"/>
      <c r="O8" s="8"/>
      <c r="P8" s="8"/>
      <c r="Q8" s="8"/>
      <c r="R8" s="8"/>
      <c r="S8" s="8"/>
      <c r="T8" s="8"/>
      <c r="U8" s="8"/>
      <c r="V8" s="8"/>
      <c r="W8" s="8"/>
      <c r="X8" s="8"/>
      <c r="Y8" s="8"/>
      <c r="Z8" s="8"/>
      <c r="AA8" s="8"/>
      <c r="AB8" s="8"/>
    </row>
    <row r="9" spans="1:28" ht="39" customHeight="1" thickTop="1" thickBot="1">
      <c r="A9" s="514" t="s">
        <v>712</v>
      </c>
      <c r="B9" s="526">
        <v>10894244</v>
      </c>
      <c r="C9" s="526">
        <v>27615</v>
      </c>
      <c r="D9" s="526">
        <v>0</v>
      </c>
      <c r="E9" s="526">
        <v>6718</v>
      </c>
      <c r="F9" s="526">
        <v>0</v>
      </c>
      <c r="G9" s="526">
        <v>38</v>
      </c>
      <c r="H9" s="526">
        <v>15</v>
      </c>
      <c r="I9" s="515" t="s">
        <v>713</v>
      </c>
      <c r="J9" s="6"/>
      <c r="K9" s="6"/>
      <c r="L9" s="6"/>
      <c r="M9" s="6"/>
      <c r="N9" s="6"/>
      <c r="O9" s="6"/>
      <c r="P9" s="6"/>
      <c r="Q9" s="6"/>
      <c r="R9" s="6"/>
      <c r="S9" s="6"/>
      <c r="T9" s="6"/>
      <c r="U9" s="6"/>
      <c r="V9" s="6"/>
      <c r="W9" s="6"/>
      <c r="X9" s="6"/>
      <c r="Y9" s="6"/>
      <c r="Z9" s="6"/>
      <c r="AA9" s="6"/>
      <c r="AB9" s="6"/>
    </row>
    <row r="10" spans="1:28" ht="20.25" customHeight="1" thickTop="1" thickBot="1">
      <c r="A10" s="516" t="s">
        <v>714</v>
      </c>
      <c r="B10" s="528">
        <v>76853354</v>
      </c>
      <c r="C10" s="527">
        <v>132530</v>
      </c>
      <c r="D10" s="527">
        <v>0</v>
      </c>
      <c r="E10" s="527">
        <v>41804</v>
      </c>
      <c r="F10" s="527">
        <v>0</v>
      </c>
      <c r="G10" s="527">
        <v>65</v>
      </c>
      <c r="H10" s="527">
        <v>57</v>
      </c>
      <c r="I10" s="513" t="s">
        <v>715</v>
      </c>
      <c r="J10" s="8"/>
      <c r="K10" s="8"/>
      <c r="L10" s="8"/>
      <c r="M10" s="8"/>
      <c r="N10" s="8"/>
      <c r="O10" s="8"/>
      <c r="P10" s="8"/>
      <c r="Q10" s="8"/>
      <c r="R10" s="8"/>
      <c r="S10" s="8"/>
      <c r="T10" s="8"/>
      <c r="U10" s="8"/>
      <c r="V10" s="8"/>
      <c r="W10" s="8"/>
      <c r="X10" s="8"/>
      <c r="Y10" s="8"/>
      <c r="Z10" s="8"/>
      <c r="AA10" s="8"/>
      <c r="AB10" s="8"/>
    </row>
    <row r="11" spans="1:28" ht="30.75" customHeight="1" thickTop="1" thickBot="1">
      <c r="A11" s="514" t="s">
        <v>716</v>
      </c>
      <c r="B11" s="526">
        <v>738027556</v>
      </c>
      <c r="C11" s="526">
        <v>1897004</v>
      </c>
      <c r="D11" s="526">
        <v>0</v>
      </c>
      <c r="E11" s="526">
        <v>907119</v>
      </c>
      <c r="F11" s="526">
        <v>0</v>
      </c>
      <c r="G11" s="526">
        <v>910</v>
      </c>
      <c r="H11" s="526">
        <v>526</v>
      </c>
      <c r="I11" s="515" t="s">
        <v>717</v>
      </c>
      <c r="J11" s="6"/>
      <c r="K11" s="6"/>
      <c r="L11" s="6"/>
      <c r="M11" s="6"/>
      <c r="N11" s="6"/>
      <c r="O11" s="6"/>
      <c r="P11" s="6"/>
      <c r="Q11" s="6"/>
      <c r="R11" s="6"/>
      <c r="S11" s="6"/>
      <c r="T11" s="6"/>
      <c r="U11" s="6"/>
      <c r="V11" s="6"/>
      <c r="W11" s="6"/>
      <c r="X11" s="6"/>
      <c r="Y11" s="6"/>
      <c r="Z11" s="6"/>
      <c r="AA11" s="6"/>
      <c r="AB11" s="6"/>
    </row>
    <row r="12" spans="1:28" ht="16.5" customHeight="1" thickTop="1" thickBot="1">
      <c r="A12" s="516" t="s">
        <v>718</v>
      </c>
      <c r="B12" s="528">
        <v>40232057</v>
      </c>
      <c r="C12" s="527">
        <v>29910</v>
      </c>
      <c r="D12" s="527">
        <v>0</v>
      </c>
      <c r="E12" s="527">
        <v>87430</v>
      </c>
      <c r="F12" s="527">
        <v>0</v>
      </c>
      <c r="G12" s="527">
        <v>52</v>
      </c>
      <c r="H12" s="527">
        <v>53</v>
      </c>
      <c r="I12" s="513" t="s">
        <v>719</v>
      </c>
      <c r="J12" s="8"/>
      <c r="K12" s="8"/>
      <c r="L12" s="8"/>
      <c r="M12" s="8"/>
      <c r="N12" s="8"/>
      <c r="O12" s="8"/>
      <c r="P12" s="8"/>
      <c r="Q12" s="8"/>
      <c r="R12" s="8"/>
      <c r="S12" s="8"/>
      <c r="T12" s="8"/>
      <c r="U12" s="8"/>
      <c r="V12" s="8"/>
      <c r="W12" s="8"/>
      <c r="X12" s="8"/>
      <c r="Y12" s="8"/>
      <c r="Z12" s="8"/>
      <c r="AA12" s="8"/>
      <c r="AB12" s="8"/>
    </row>
    <row r="13" spans="1:28" ht="21" customHeight="1" thickTop="1" thickBot="1">
      <c r="A13" s="514" t="s">
        <v>720</v>
      </c>
      <c r="B13" s="526">
        <v>136421116</v>
      </c>
      <c r="C13" s="526">
        <v>639908</v>
      </c>
      <c r="D13" s="526">
        <v>0</v>
      </c>
      <c r="E13" s="526">
        <v>114768</v>
      </c>
      <c r="F13" s="526">
        <v>0</v>
      </c>
      <c r="G13" s="526">
        <v>305</v>
      </c>
      <c r="H13" s="526">
        <v>182</v>
      </c>
      <c r="I13" s="515" t="s">
        <v>721</v>
      </c>
      <c r="J13" s="6"/>
      <c r="K13" s="6"/>
      <c r="L13" s="6"/>
      <c r="M13" s="6"/>
      <c r="N13" s="6"/>
      <c r="O13" s="6"/>
      <c r="P13" s="6"/>
      <c r="Q13" s="6"/>
      <c r="R13" s="6"/>
      <c r="S13" s="6"/>
      <c r="T13" s="6"/>
      <c r="U13" s="6"/>
      <c r="V13" s="6"/>
      <c r="W13" s="6"/>
      <c r="X13" s="6"/>
      <c r="Y13" s="6"/>
      <c r="Z13" s="6"/>
      <c r="AA13" s="6"/>
      <c r="AB13" s="6"/>
    </row>
    <row r="14" spans="1:28" ht="18.75" customHeight="1" thickTop="1" thickBot="1">
      <c r="A14" s="516" t="s">
        <v>722</v>
      </c>
      <c r="B14" s="528">
        <v>15351100</v>
      </c>
      <c r="C14" s="527">
        <v>18741</v>
      </c>
      <c r="D14" s="527">
        <v>0</v>
      </c>
      <c r="E14" s="527">
        <v>1793</v>
      </c>
      <c r="F14" s="527">
        <v>0</v>
      </c>
      <c r="G14" s="527">
        <v>38</v>
      </c>
      <c r="H14" s="527">
        <v>10</v>
      </c>
      <c r="I14" s="513" t="s">
        <v>723</v>
      </c>
      <c r="J14" s="8"/>
      <c r="K14" s="8"/>
      <c r="L14" s="8"/>
      <c r="M14" s="8"/>
      <c r="N14" s="8"/>
      <c r="O14" s="8"/>
      <c r="P14" s="8"/>
      <c r="Q14" s="8"/>
      <c r="R14" s="8"/>
      <c r="S14" s="8"/>
      <c r="T14" s="8"/>
      <c r="U14" s="8"/>
      <c r="V14" s="8"/>
      <c r="W14" s="8"/>
      <c r="X14" s="8"/>
      <c r="Y14" s="8"/>
      <c r="Z14" s="8"/>
      <c r="AA14" s="8"/>
      <c r="AB14" s="8"/>
    </row>
    <row r="15" spans="1:28" ht="18" customHeight="1" thickTop="1" thickBot="1">
      <c r="A15" s="514" t="s">
        <v>724</v>
      </c>
      <c r="B15" s="526">
        <v>26014944</v>
      </c>
      <c r="C15" s="526">
        <v>75743</v>
      </c>
      <c r="D15" s="526">
        <v>0</v>
      </c>
      <c r="E15" s="526">
        <v>20043</v>
      </c>
      <c r="F15" s="526">
        <v>0</v>
      </c>
      <c r="G15" s="526">
        <v>123</v>
      </c>
      <c r="H15" s="526">
        <v>24</v>
      </c>
      <c r="I15" s="515" t="s">
        <v>725</v>
      </c>
      <c r="J15" s="6"/>
      <c r="K15" s="6"/>
      <c r="L15" s="6"/>
      <c r="M15" s="6"/>
      <c r="N15" s="6"/>
      <c r="O15" s="6"/>
      <c r="P15" s="6"/>
      <c r="Q15" s="6"/>
      <c r="R15" s="6"/>
      <c r="S15" s="6"/>
      <c r="T15" s="6"/>
      <c r="U15" s="6"/>
      <c r="V15" s="6"/>
      <c r="W15" s="6"/>
      <c r="X15" s="6"/>
      <c r="Y15" s="6"/>
      <c r="Z15" s="6"/>
      <c r="AA15" s="6"/>
      <c r="AB15" s="6"/>
    </row>
    <row r="16" spans="1:28" ht="20.25" customHeight="1" thickTop="1" thickBot="1">
      <c r="A16" s="516" t="s">
        <v>726</v>
      </c>
      <c r="B16" s="528">
        <v>79223159</v>
      </c>
      <c r="C16" s="527">
        <v>1952576</v>
      </c>
      <c r="D16" s="527">
        <v>0</v>
      </c>
      <c r="E16" s="527">
        <v>25788</v>
      </c>
      <c r="F16" s="527">
        <v>0</v>
      </c>
      <c r="G16" s="527">
        <v>31</v>
      </c>
      <c r="H16" s="527">
        <v>46</v>
      </c>
      <c r="I16" s="513" t="s">
        <v>727</v>
      </c>
      <c r="J16" s="8"/>
      <c r="K16" s="8"/>
      <c r="L16" s="8"/>
      <c r="M16" s="8"/>
      <c r="N16" s="8"/>
      <c r="O16" s="8"/>
      <c r="P16" s="8"/>
      <c r="Q16" s="8"/>
      <c r="R16" s="8"/>
      <c r="S16" s="8"/>
      <c r="T16" s="8"/>
      <c r="U16" s="8"/>
      <c r="V16" s="8"/>
      <c r="W16" s="8"/>
      <c r="X16" s="8"/>
      <c r="Y16" s="8"/>
      <c r="Z16" s="8"/>
      <c r="AA16" s="8"/>
      <c r="AB16" s="8"/>
    </row>
    <row r="17" spans="1:28" ht="21.75" customHeight="1" thickTop="1" thickBot="1">
      <c r="A17" s="514" t="s">
        <v>728</v>
      </c>
      <c r="B17" s="526">
        <v>524188902</v>
      </c>
      <c r="C17" s="526">
        <v>455770</v>
      </c>
      <c r="D17" s="526">
        <v>0</v>
      </c>
      <c r="E17" s="526">
        <v>40813</v>
      </c>
      <c r="F17" s="526">
        <v>0</v>
      </c>
      <c r="G17" s="526">
        <v>275</v>
      </c>
      <c r="H17" s="526">
        <v>60</v>
      </c>
      <c r="I17" s="515" t="s">
        <v>729</v>
      </c>
      <c r="J17" s="6"/>
      <c r="K17" s="6"/>
      <c r="L17" s="6"/>
      <c r="M17" s="6"/>
      <c r="N17" s="6"/>
      <c r="O17" s="6"/>
      <c r="P17" s="6"/>
      <c r="Q17" s="6"/>
      <c r="R17" s="6"/>
      <c r="S17" s="6"/>
      <c r="T17" s="6"/>
      <c r="U17" s="6"/>
      <c r="V17" s="6"/>
      <c r="W17" s="6"/>
      <c r="X17" s="6"/>
      <c r="Y17" s="6"/>
      <c r="Z17" s="6"/>
      <c r="AA17" s="6"/>
      <c r="AB17" s="6"/>
    </row>
    <row r="18" spans="1:28" ht="27" customHeight="1" thickTop="1" thickBot="1">
      <c r="A18" s="516" t="s">
        <v>730</v>
      </c>
      <c r="B18" s="528">
        <v>71516491</v>
      </c>
      <c r="C18" s="527">
        <v>209385</v>
      </c>
      <c r="D18" s="527">
        <v>0</v>
      </c>
      <c r="E18" s="527">
        <v>128775</v>
      </c>
      <c r="F18" s="527">
        <v>0</v>
      </c>
      <c r="G18" s="527">
        <v>233</v>
      </c>
      <c r="H18" s="527">
        <v>118</v>
      </c>
      <c r="I18" s="513" t="s">
        <v>731</v>
      </c>
      <c r="J18" s="8"/>
      <c r="K18" s="8"/>
      <c r="L18" s="8"/>
      <c r="M18" s="8"/>
      <c r="N18" s="8"/>
      <c r="O18" s="8"/>
      <c r="P18" s="8"/>
      <c r="Q18" s="8"/>
      <c r="R18" s="8"/>
      <c r="S18" s="8"/>
      <c r="T18" s="8"/>
      <c r="U18" s="8"/>
      <c r="V18" s="8"/>
      <c r="W18" s="8"/>
      <c r="X18" s="8"/>
      <c r="Y18" s="8"/>
      <c r="Z18" s="8"/>
      <c r="AA18" s="8"/>
      <c r="AB18" s="8"/>
    </row>
    <row r="19" spans="1:28" ht="22.5" customHeight="1" thickTop="1" thickBot="1">
      <c r="A19" s="514" t="s">
        <v>732</v>
      </c>
      <c r="B19" s="526">
        <v>104463788</v>
      </c>
      <c r="C19" s="526">
        <v>391872</v>
      </c>
      <c r="D19" s="526">
        <v>0</v>
      </c>
      <c r="E19" s="526">
        <v>932</v>
      </c>
      <c r="F19" s="526">
        <v>0</v>
      </c>
      <c r="G19" s="526">
        <v>68</v>
      </c>
      <c r="H19" s="526">
        <v>55</v>
      </c>
      <c r="I19" s="515" t="s">
        <v>733</v>
      </c>
      <c r="J19" s="6"/>
      <c r="K19" s="6"/>
      <c r="L19" s="6"/>
      <c r="M19" s="6"/>
      <c r="N19" s="6"/>
      <c r="O19" s="6"/>
      <c r="P19" s="6"/>
      <c r="Q19" s="6"/>
      <c r="R19" s="6"/>
      <c r="S19" s="6"/>
      <c r="T19" s="6"/>
      <c r="U19" s="6"/>
      <c r="V19" s="6"/>
      <c r="W19" s="6"/>
      <c r="X19" s="6"/>
      <c r="Y19" s="6"/>
      <c r="Z19" s="6"/>
      <c r="AA19" s="6"/>
      <c r="AB19" s="6"/>
    </row>
    <row r="20" spans="1:28" ht="19.5" customHeight="1" thickTop="1" thickBot="1">
      <c r="A20" s="516" t="s">
        <v>734</v>
      </c>
      <c r="B20" s="528">
        <v>34696832</v>
      </c>
      <c r="C20" s="527">
        <v>190606</v>
      </c>
      <c r="D20" s="527">
        <v>0</v>
      </c>
      <c r="E20" s="527">
        <v>18023</v>
      </c>
      <c r="F20" s="527">
        <v>0</v>
      </c>
      <c r="G20" s="527">
        <v>61</v>
      </c>
      <c r="H20" s="527">
        <v>38</v>
      </c>
      <c r="I20" s="513" t="s">
        <v>735</v>
      </c>
      <c r="J20" s="8"/>
      <c r="K20" s="8"/>
      <c r="L20" s="8"/>
      <c r="M20" s="8"/>
      <c r="N20" s="8"/>
      <c r="O20" s="8"/>
      <c r="P20" s="8"/>
      <c r="Q20" s="8"/>
      <c r="R20" s="8"/>
      <c r="S20" s="8"/>
      <c r="T20" s="8"/>
      <c r="U20" s="8"/>
      <c r="V20" s="8"/>
      <c r="W20" s="8"/>
      <c r="X20" s="8"/>
      <c r="Y20" s="8"/>
      <c r="Z20" s="8"/>
      <c r="AA20" s="8"/>
      <c r="AB20" s="8"/>
    </row>
    <row r="21" spans="1:28" ht="27.75" customHeight="1" thickTop="1" thickBot="1">
      <c r="A21" s="514" t="s">
        <v>736</v>
      </c>
      <c r="B21" s="526">
        <v>213124228</v>
      </c>
      <c r="C21" s="526">
        <v>1914321</v>
      </c>
      <c r="D21" s="526">
        <v>0</v>
      </c>
      <c r="E21" s="526">
        <v>699991</v>
      </c>
      <c r="F21" s="526">
        <v>0</v>
      </c>
      <c r="G21" s="526">
        <v>405</v>
      </c>
      <c r="H21" s="526">
        <v>197</v>
      </c>
      <c r="I21" s="515" t="s">
        <v>737</v>
      </c>
      <c r="J21" s="6"/>
      <c r="K21" s="6"/>
      <c r="L21" s="6"/>
      <c r="M21" s="6"/>
      <c r="N21" s="6"/>
      <c r="O21" s="6"/>
      <c r="P21" s="6"/>
      <c r="Q21" s="6"/>
      <c r="R21" s="6"/>
      <c r="S21" s="6"/>
      <c r="T21" s="6"/>
      <c r="U21" s="6"/>
      <c r="V21" s="6"/>
      <c r="W21" s="6"/>
      <c r="X21" s="6"/>
      <c r="Y21" s="6"/>
      <c r="Z21" s="6"/>
      <c r="AA21" s="6"/>
      <c r="AB21" s="6"/>
    </row>
    <row r="22" spans="1:28" ht="27.75" customHeight="1" thickTop="1" thickBot="1">
      <c r="A22" s="516" t="s">
        <v>738</v>
      </c>
      <c r="B22" s="528">
        <v>40684500</v>
      </c>
      <c r="C22" s="527">
        <v>138720</v>
      </c>
      <c r="D22" s="527">
        <v>0</v>
      </c>
      <c r="E22" s="527">
        <v>15646</v>
      </c>
      <c r="F22" s="527">
        <v>0</v>
      </c>
      <c r="G22" s="527">
        <v>693</v>
      </c>
      <c r="H22" s="527">
        <v>88</v>
      </c>
      <c r="I22" s="513" t="s">
        <v>739</v>
      </c>
      <c r="J22" s="8"/>
      <c r="K22" s="8"/>
      <c r="L22" s="8"/>
      <c r="M22" s="8"/>
      <c r="N22" s="8"/>
      <c r="O22" s="8"/>
      <c r="P22" s="8"/>
      <c r="Q22" s="8"/>
      <c r="R22" s="8"/>
      <c r="S22" s="8"/>
      <c r="T22" s="8"/>
      <c r="U22" s="8"/>
      <c r="V22" s="8"/>
      <c r="W22" s="8"/>
      <c r="X22" s="8"/>
      <c r="Y22" s="8"/>
      <c r="Z22" s="8"/>
      <c r="AA22" s="8"/>
      <c r="AB22" s="8"/>
    </row>
    <row r="23" spans="1:28" ht="27" customHeight="1" thickTop="1">
      <c r="A23" s="517" t="s">
        <v>740</v>
      </c>
      <c r="B23" s="526">
        <v>5909777</v>
      </c>
      <c r="C23" s="526">
        <v>18891</v>
      </c>
      <c r="D23" s="526">
        <v>0</v>
      </c>
      <c r="E23" s="526">
        <v>1943</v>
      </c>
      <c r="F23" s="526">
        <v>0</v>
      </c>
      <c r="G23" s="526">
        <v>32</v>
      </c>
      <c r="H23" s="526">
        <v>18</v>
      </c>
      <c r="I23" s="518" t="s">
        <v>741</v>
      </c>
      <c r="J23" s="6"/>
      <c r="K23" s="6"/>
      <c r="L23" s="6"/>
      <c r="M23" s="6"/>
      <c r="N23" s="6"/>
      <c r="O23" s="6"/>
      <c r="P23" s="6"/>
      <c r="Q23" s="6"/>
      <c r="R23" s="6"/>
      <c r="S23" s="6"/>
      <c r="T23" s="6"/>
      <c r="U23" s="6"/>
      <c r="V23" s="6"/>
      <c r="W23" s="6"/>
      <c r="X23" s="6"/>
      <c r="Y23" s="6"/>
      <c r="Z23" s="6"/>
      <c r="AA23" s="6"/>
      <c r="AB23" s="6"/>
    </row>
    <row r="24" spans="1:28" ht="25.5" customHeight="1">
      <c r="A24" s="519" t="s">
        <v>4</v>
      </c>
      <c r="B24" s="525">
        <f>SUM(B8:B23)</f>
        <v>2120820409</v>
      </c>
      <c r="C24" s="525">
        <f t="shared" ref="C24:H24" si="0">SUM(C8:C23)</f>
        <v>8126941</v>
      </c>
      <c r="D24" s="525">
        <f t="shared" si="0"/>
        <v>0</v>
      </c>
      <c r="E24" s="525">
        <f t="shared" si="0"/>
        <v>2111586</v>
      </c>
      <c r="F24" s="525">
        <f t="shared" si="0"/>
        <v>0</v>
      </c>
      <c r="G24" s="525">
        <f t="shared" si="0"/>
        <v>3335</v>
      </c>
      <c r="H24" s="525">
        <f t="shared" si="0"/>
        <v>1496</v>
      </c>
      <c r="I24" s="524" t="s">
        <v>6</v>
      </c>
      <c r="J24" s="8"/>
      <c r="K24" s="8"/>
      <c r="L24" s="8"/>
      <c r="M24" s="8"/>
      <c r="N24" s="8"/>
      <c r="O24" s="8"/>
      <c r="P24" s="8"/>
      <c r="Q24" s="8"/>
      <c r="R24" s="8"/>
      <c r="S24" s="8"/>
      <c r="T24" s="8"/>
      <c r="U24" s="8"/>
      <c r="V24" s="8"/>
      <c r="W24" s="8"/>
      <c r="X24" s="8"/>
      <c r="Y24" s="8"/>
      <c r="Z24" s="8"/>
      <c r="AA24" s="8"/>
      <c r="AB24" s="8"/>
    </row>
    <row r="27" spans="1:28" ht="23.25" customHeight="1"/>
    <row r="28" spans="1:28" ht="23.25" customHeight="1"/>
  </sheetData>
  <mergeCells count="7">
    <mergeCell ref="A6:A7"/>
    <mergeCell ref="I6:I7"/>
    <mergeCell ref="A1:I1"/>
    <mergeCell ref="A2:I2"/>
    <mergeCell ref="A3:I3"/>
    <mergeCell ref="A4:I4"/>
    <mergeCell ref="A5:B5"/>
  </mergeCells>
  <printOptions horizontalCentered="1" verticalCentered="1"/>
  <pageMargins left="0" right="0" top="0" bottom="0" header="0" footer="0"/>
  <pageSetup paperSize="9" scale="85" orientation="landscape" r:id="rId1"/>
  <headerFooter>
    <oddFooter>&amp;L_x000D_&amp;1#&amp;"Aptos"&amp;10&amp;K0000FF Classification: C1 Internal - تصنيف الوثيقة داخلي</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19"/>
  <sheetViews>
    <sheetView showGridLines="0" rightToLeft="1" view="pageBreakPreview" zoomScaleSheetLayoutView="100" workbookViewId="0">
      <selection activeCell="J11" sqref="J11"/>
    </sheetView>
  </sheetViews>
  <sheetFormatPr defaultColWidth="9.140625" defaultRowHeight="15"/>
  <cols>
    <col min="1" max="1" width="6.140625" style="16" customWidth="1"/>
    <col min="2" max="2" width="20.7109375" style="16" customWidth="1"/>
    <col min="3" max="3" width="13.5703125" style="17" hidden="1" customWidth="1"/>
    <col min="4" max="6" width="13.5703125" style="17" customWidth="1"/>
    <col min="7" max="7" width="17.85546875" style="16" customWidth="1"/>
    <col min="8" max="8" width="7.140625" style="16" customWidth="1"/>
    <col min="9" max="16384" width="9.140625" style="27"/>
  </cols>
  <sheetData>
    <row r="1" spans="1:8" s="39" customFormat="1" ht="39.75" customHeight="1">
      <c r="A1" s="784" t="s">
        <v>179</v>
      </c>
      <c r="B1" s="784"/>
      <c r="C1" s="784"/>
      <c r="D1" s="784"/>
      <c r="E1" s="784"/>
      <c r="F1" s="784"/>
      <c r="G1" s="784"/>
      <c r="H1" s="784"/>
    </row>
    <row r="2" spans="1:8" s="29" customFormat="1" ht="17.25" customHeight="1">
      <c r="A2" s="715" t="s">
        <v>669</v>
      </c>
      <c r="B2" s="715"/>
      <c r="C2" s="715"/>
      <c r="D2" s="715"/>
      <c r="E2" s="715"/>
      <c r="F2" s="715"/>
      <c r="G2" s="715"/>
      <c r="H2" s="715"/>
    </row>
    <row r="3" spans="1:8" ht="32.25" customHeight="1">
      <c r="A3" s="785" t="s">
        <v>215</v>
      </c>
      <c r="B3" s="785"/>
      <c r="C3" s="785"/>
      <c r="D3" s="785"/>
      <c r="E3" s="785"/>
      <c r="F3" s="785"/>
      <c r="G3" s="785"/>
      <c r="H3" s="785"/>
    </row>
    <row r="4" spans="1:8" s="15" customFormat="1" ht="15.75">
      <c r="A4" s="786" t="s">
        <v>669</v>
      </c>
      <c r="B4" s="786"/>
      <c r="C4" s="786"/>
      <c r="D4" s="786"/>
      <c r="E4" s="786"/>
      <c r="F4" s="786"/>
      <c r="G4" s="786"/>
      <c r="H4" s="786"/>
    </row>
    <row r="5" spans="1:8" ht="19.5" customHeight="1">
      <c r="A5" s="40" t="s">
        <v>478</v>
      </c>
      <c r="B5" s="41"/>
      <c r="C5" s="27"/>
      <c r="D5" s="27"/>
      <c r="E5" s="27"/>
      <c r="F5" s="27"/>
      <c r="G5" s="27"/>
      <c r="H5" s="10" t="s">
        <v>477</v>
      </c>
    </row>
    <row r="6" spans="1:8" s="53" customFormat="1" ht="39.75" customHeight="1">
      <c r="A6" s="790" t="s">
        <v>53</v>
      </c>
      <c r="B6" s="791"/>
      <c r="C6" s="43">
        <v>2013</v>
      </c>
      <c r="D6" s="43">
        <v>2020</v>
      </c>
      <c r="E6" s="43">
        <v>2021</v>
      </c>
      <c r="F6" s="43">
        <v>2022</v>
      </c>
      <c r="G6" s="792" t="s">
        <v>54</v>
      </c>
      <c r="H6" s="792"/>
    </row>
    <row r="7" spans="1:8" s="53" customFormat="1" ht="14.25" hidden="1" customHeight="1">
      <c r="A7" s="791"/>
      <c r="B7" s="791"/>
      <c r="C7" s="43"/>
      <c r="D7" s="43"/>
      <c r="E7" s="43"/>
      <c r="F7" s="43"/>
      <c r="G7" s="792"/>
      <c r="H7" s="792"/>
    </row>
    <row r="8" spans="1:8" ht="32.25" customHeight="1" thickBot="1">
      <c r="A8" s="793" t="s">
        <v>104</v>
      </c>
      <c r="B8" s="793"/>
      <c r="C8" s="177">
        <v>9906</v>
      </c>
      <c r="D8" s="177">
        <v>15367</v>
      </c>
      <c r="E8" s="436">
        <v>15973</v>
      </c>
      <c r="F8" s="436">
        <v>16005</v>
      </c>
      <c r="G8" s="795" t="s">
        <v>552</v>
      </c>
      <c r="H8" s="795"/>
    </row>
    <row r="9" spans="1:8" ht="32.25" customHeight="1" thickBot="1">
      <c r="A9" s="794" t="s">
        <v>105</v>
      </c>
      <c r="B9" s="794"/>
      <c r="C9" s="58">
        <v>6143</v>
      </c>
      <c r="D9" s="58">
        <v>9947</v>
      </c>
      <c r="E9" s="437">
        <v>10231</v>
      </c>
      <c r="F9" s="437">
        <v>9839</v>
      </c>
      <c r="G9" s="796" t="s">
        <v>55</v>
      </c>
      <c r="H9" s="796"/>
    </row>
    <row r="10" spans="1:8" ht="32.25" customHeight="1" thickBot="1">
      <c r="A10" s="793" t="s">
        <v>106</v>
      </c>
      <c r="B10" s="793"/>
      <c r="C10" s="177">
        <v>4730</v>
      </c>
      <c r="D10" s="177">
        <v>8729</v>
      </c>
      <c r="E10" s="436">
        <v>9052</v>
      </c>
      <c r="F10" s="436">
        <v>9077</v>
      </c>
      <c r="G10" s="795" t="s">
        <v>56</v>
      </c>
      <c r="H10" s="795"/>
    </row>
    <row r="11" spans="1:8" ht="32.25" customHeight="1" thickBot="1">
      <c r="A11" s="794" t="s">
        <v>107</v>
      </c>
      <c r="B11" s="794"/>
      <c r="C11" s="58">
        <v>1396</v>
      </c>
      <c r="D11" s="58">
        <v>2374</v>
      </c>
      <c r="E11" s="437">
        <v>2590</v>
      </c>
      <c r="F11" s="437">
        <v>2511</v>
      </c>
      <c r="G11" s="796" t="s">
        <v>57</v>
      </c>
      <c r="H11" s="796"/>
    </row>
    <row r="12" spans="1:8" ht="32.25" customHeight="1" thickBot="1">
      <c r="A12" s="793" t="s">
        <v>108</v>
      </c>
      <c r="B12" s="793"/>
      <c r="C12" s="177">
        <v>1030</v>
      </c>
      <c r="D12" s="177">
        <v>1679</v>
      </c>
      <c r="E12" s="436">
        <v>1774</v>
      </c>
      <c r="F12" s="436">
        <v>1878</v>
      </c>
      <c r="G12" s="795" t="s">
        <v>58</v>
      </c>
      <c r="H12" s="795"/>
    </row>
    <row r="13" spans="1:8" ht="32.25" customHeight="1" thickBot="1">
      <c r="A13" s="794" t="s">
        <v>109</v>
      </c>
      <c r="B13" s="794"/>
      <c r="C13" s="58">
        <v>633</v>
      </c>
      <c r="D13" s="58">
        <v>1045</v>
      </c>
      <c r="E13" s="437">
        <v>1033</v>
      </c>
      <c r="F13" s="437">
        <v>1002</v>
      </c>
      <c r="G13" s="796" t="s">
        <v>59</v>
      </c>
      <c r="H13" s="796"/>
    </row>
    <row r="14" spans="1:8" ht="32.25" customHeight="1" thickBot="1">
      <c r="A14" s="793" t="s">
        <v>110</v>
      </c>
      <c r="B14" s="793"/>
      <c r="C14" s="177">
        <v>369</v>
      </c>
      <c r="D14" s="177">
        <v>799</v>
      </c>
      <c r="E14" s="436">
        <v>752</v>
      </c>
      <c r="F14" s="436">
        <v>793</v>
      </c>
      <c r="G14" s="795" t="s">
        <v>60</v>
      </c>
      <c r="H14" s="795"/>
    </row>
    <row r="15" spans="1:8" ht="32.25" customHeight="1">
      <c r="A15" s="800" t="s">
        <v>111</v>
      </c>
      <c r="B15" s="800"/>
      <c r="C15" s="178">
        <v>97</v>
      </c>
      <c r="D15" s="178">
        <v>191</v>
      </c>
      <c r="E15" s="438">
        <v>183</v>
      </c>
      <c r="F15" s="438">
        <v>211</v>
      </c>
      <c r="G15" s="801" t="s">
        <v>61</v>
      </c>
      <c r="H15" s="801"/>
    </row>
    <row r="16" spans="1:8" ht="32.25" customHeight="1">
      <c r="A16" s="803" t="s">
        <v>199</v>
      </c>
      <c r="B16" s="803"/>
      <c r="C16" s="179"/>
      <c r="D16" s="179">
        <v>0</v>
      </c>
      <c r="E16" s="439">
        <v>41</v>
      </c>
      <c r="F16" s="439">
        <v>66</v>
      </c>
      <c r="G16" s="802" t="s">
        <v>200</v>
      </c>
      <c r="H16" s="802"/>
    </row>
    <row r="17" spans="1:8" ht="32.25" customHeight="1">
      <c r="A17" s="788" t="s">
        <v>0</v>
      </c>
      <c r="B17" s="788"/>
      <c r="C17" s="92">
        <f>SUM(C8:C15)</f>
        <v>24304</v>
      </c>
      <c r="D17" s="92">
        <f>SUM(D8:D16)</f>
        <v>40131</v>
      </c>
      <c r="E17" s="92">
        <f>SUM(E8:E16)</f>
        <v>41629</v>
      </c>
      <c r="F17" s="92">
        <f>SUM(F8:F16)</f>
        <v>41382</v>
      </c>
      <c r="G17" s="789" t="s">
        <v>5</v>
      </c>
      <c r="H17" s="789"/>
    </row>
    <row r="18" spans="1:8" ht="15" customHeight="1">
      <c r="A18" s="787" t="s">
        <v>406</v>
      </c>
      <c r="B18" s="787"/>
      <c r="C18" s="2"/>
      <c r="D18" s="2"/>
      <c r="E18" s="2"/>
      <c r="F18" s="2"/>
      <c r="G18" s="799" t="s">
        <v>405</v>
      </c>
      <c r="H18" s="799"/>
    </row>
    <row r="19" spans="1:8" ht="11.25" customHeight="1">
      <c r="A19" s="797" t="s">
        <v>572</v>
      </c>
      <c r="B19" s="797"/>
      <c r="C19" s="303"/>
      <c r="D19" s="303"/>
      <c r="E19" s="303"/>
      <c r="F19" s="303"/>
      <c r="G19" s="798" t="s">
        <v>573</v>
      </c>
      <c r="H19" s="798"/>
    </row>
  </sheetData>
  <mergeCells count="30">
    <mergeCell ref="A19:B19"/>
    <mergeCell ref="G19:H19"/>
    <mergeCell ref="G18:H18"/>
    <mergeCell ref="A15:B15"/>
    <mergeCell ref="G10:H10"/>
    <mergeCell ref="G11:H11"/>
    <mergeCell ref="G12:H12"/>
    <mergeCell ref="G13:H13"/>
    <mergeCell ref="G14:H14"/>
    <mergeCell ref="G15:H15"/>
    <mergeCell ref="A13:B13"/>
    <mergeCell ref="A10:B10"/>
    <mergeCell ref="G16:H16"/>
    <mergeCell ref="A16:B16"/>
    <mergeCell ref="A1:H1"/>
    <mergeCell ref="A2:H2"/>
    <mergeCell ref="A3:H3"/>
    <mergeCell ref="A4:H4"/>
    <mergeCell ref="A18:B18"/>
    <mergeCell ref="A17:B17"/>
    <mergeCell ref="G17:H17"/>
    <mergeCell ref="A6:B7"/>
    <mergeCell ref="G6:H7"/>
    <mergeCell ref="A8:B8"/>
    <mergeCell ref="A9:B9"/>
    <mergeCell ref="G8:H8"/>
    <mergeCell ref="G9:H9"/>
    <mergeCell ref="A11:B11"/>
    <mergeCell ref="A12:B12"/>
    <mergeCell ref="A14:B14"/>
  </mergeCells>
  <phoneticPr fontId="15" type="noConversion"/>
  <printOptions horizontalCentered="1" verticalCentered="1"/>
  <pageMargins left="0" right="0" top="0" bottom="0" header="0" footer="0"/>
  <pageSetup paperSize="9" orientation="portrait" r:id="rId1"/>
  <headerFooter alignWithMargins="0">
    <oddFooter>&amp;L_x000D_&amp;1#&amp;"Aptos"&amp;10&amp;K0000FF Classification: C1 Internal - تصنيف الوثيقة داخلي</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F13"/>
  <sheetViews>
    <sheetView showGridLines="0" rightToLeft="1" tabSelected="1" view="pageBreakPreview" workbookViewId="0">
      <selection activeCell="H8" sqref="H8"/>
    </sheetView>
  </sheetViews>
  <sheetFormatPr defaultColWidth="9.140625" defaultRowHeight="15"/>
  <cols>
    <col min="1" max="1" width="26.85546875" style="16" customWidth="1"/>
    <col min="2" max="2" width="10.85546875" style="17" customWidth="1"/>
    <col min="3" max="3" width="12.28515625" style="17" customWidth="1"/>
    <col min="4" max="4" width="11.5703125" style="17" customWidth="1"/>
    <col min="5" max="5" width="28.140625" style="16" customWidth="1"/>
    <col min="6" max="16384" width="9.140625" style="1"/>
  </cols>
  <sheetData>
    <row r="1" spans="1:6" ht="28.5" customHeight="1">
      <c r="A1" s="730" t="s">
        <v>435</v>
      </c>
      <c r="B1" s="730"/>
      <c r="C1" s="730"/>
      <c r="D1" s="730"/>
      <c r="E1" s="730"/>
    </row>
    <row r="2" spans="1:6" s="10" customFormat="1" ht="20.25" customHeight="1">
      <c r="A2" s="575" t="s">
        <v>661</v>
      </c>
      <c r="B2" s="575"/>
      <c r="C2" s="575"/>
      <c r="D2" s="575"/>
      <c r="E2" s="575"/>
    </row>
    <row r="3" spans="1:6" ht="30" customHeight="1">
      <c r="A3" s="646" t="s">
        <v>216</v>
      </c>
      <c r="B3" s="646"/>
      <c r="C3" s="646"/>
      <c r="D3" s="646"/>
      <c r="E3" s="646"/>
    </row>
    <row r="4" spans="1:6" ht="21" customHeight="1">
      <c r="A4" s="577" t="s">
        <v>661</v>
      </c>
      <c r="B4" s="577"/>
      <c r="C4" s="577"/>
      <c r="D4" s="577"/>
      <c r="E4" s="577"/>
    </row>
    <row r="5" spans="1:6" ht="21" customHeight="1">
      <c r="A5" s="44" t="s">
        <v>621</v>
      </c>
      <c r="B5" s="42"/>
      <c r="C5" s="42"/>
      <c r="D5" s="42"/>
      <c r="E5" s="31" t="s">
        <v>622</v>
      </c>
    </row>
    <row r="6" spans="1:6" s="7" customFormat="1" ht="23.25" customHeight="1" thickBot="1">
      <c r="A6" s="804" t="s">
        <v>137</v>
      </c>
      <c r="B6" s="132" t="s">
        <v>69</v>
      </c>
      <c r="C6" s="132" t="s">
        <v>70</v>
      </c>
      <c r="D6" s="132" t="s">
        <v>4</v>
      </c>
      <c r="E6" s="718" t="s">
        <v>138</v>
      </c>
    </row>
    <row r="7" spans="1:6" s="7" customFormat="1" ht="23.25" customHeight="1">
      <c r="A7" s="805"/>
      <c r="B7" s="133" t="s">
        <v>531</v>
      </c>
      <c r="C7" s="133" t="s">
        <v>532</v>
      </c>
      <c r="D7" s="133" t="s">
        <v>6</v>
      </c>
      <c r="E7" s="720"/>
    </row>
    <row r="8" spans="1:6" s="11" customFormat="1" ht="33" customHeight="1" thickBot="1">
      <c r="A8" s="464">
        <v>2018</v>
      </c>
      <c r="B8" s="282">
        <v>3584</v>
      </c>
      <c r="C8" s="282">
        <v>26625</v>
      </c>
      <c r="D8" s="465">
        <f t="shared" ref="D8" si="0">B8+C8</f>
        <v>30209</v>
      </c>
      <c r="E8" s="466">
        <v>2018</v>
      </c>
    </row>
    <row r="9" spans="1:6" s="11" customFormat="1" ht="33" customHeight="1" thickBot="1">
      <c r="A9" s="415">
        <v>2019</v>
      </c>
      <c r="B9" s="416">
        <v>3297</v>
      </c>
      <c r="C9" s="416">
        <v>32099</v>
      </c>
      <c r="D9" s="417">
        <f t="shared" ref="D9:D12" si="1">B9+C9</f>
        <v>35396</v>
      </c>
      <c r="E9" s="418">
        <v>2019</v>
      </c>
      <c r="F9" s="512"/>
    </row>
    <row r="10" spans="1:6" s="11" customFormat="1" ht="33" customHeight="1" thickBot="1">
      <c r="A10" s="381">
        <v>2020</v>
      </c>
      <c r="B10" s="382">
        <v>4447</v>
      </c>
      <c r="C10" s="382">
        <v>35684</v>
      </c>
      <c r="D10" s="427">
        <f t="shared" ref="D10:D11" si="2">B10+C10</f>
        <v>40131</v>
      </c>
      <c r="E10" s="383">
        <v>2020</v>
      </c>
    </row>
    <row r="11" spans="1:6" s="11" customFormat="1" ht="33" customHeight="1" thickBot="1">
      <c r="A11" s="415">
        <v>2021</v>
      </c>
      <c r="B11" s="416">
        <v>4642</v>
      </c>
      <c r="C11" s="416">
        <v>36987</v>
      </c>
      <c r="D11" s="417">
        <f t="shared" si="2"/>
        <v>41629</v>
      </c>
      <c r="E11" s="418">
        <v>2021</v>
      </c>
    </row>
    <row r="12" spans="1:6" s="11" customFormat="1" ht="33" customHeight="1">
      <c r="A12" s="381">
        <v>2022</v>
      </c>
      <c r="B12" s="382">
        <v>4742</v>
      </c>
      <c r="C12" s="382">
        <v>36640</v>
      </c>
      <c r="D12" s="427">
        <f t="shared" si="1"/>
        <v>41382</v>
      </c>
      <c r="E12" s="383">
        <v>2022</v>
      </c>
    </row>
    <row r="13" spans="1:6" s="7" customFormat="1" ht="33" customHeight="1">
      <c r="A13" s="94"/>
      <c r="B13" s="95"/>
      <c r="C13" s="95"/>
      <c r="D13" s="95"/>
      <c r="E13" s="96"/>
    </row>
  </sheetData>
  <mergeCells count="6">
    <mergeCell ref="A1:E1"/>
    <mergeCell ref="A2:E2"/>
    <mergeCell ref="A3:E3"/>
    <mergeCell ref="A4:E4"/>
    <mergeCell ref="A6:A7"/>
    <mergeCell ref="E6:E7"/>
  </mergeCells>
  <phoneticPr fontId="15" type="noConversion"/>
  <printOptions horizontalCentered="1" verticalCentered="1"/>
  <pageMargins left="0" right="0" top="0" bottom="0" header="0" footer="0"/>
  <pageSetup paperSize="9" orientation="portrait" r:id="rId1"/>
  <headerFooter alignWithMargins="0">
    <oddFooter>&amp;L_x000D_&amp;1#&amp;"Aptos"&amp;10&amp;K0000FF Classification: C1 Internal - تصنيف الوثيقة داخلي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2026-01-12T21:00:00+00:00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احصاءات الخدمات الصحية الفصل السادس 2022</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07038CBB-4B8B-48F8-B2E1-0BC9379D4AB3}"/>
</file>

<file path=customXml/itemProps2.xml><?xml version="1.0" encoding="utf-8"?>
<ds:datastoreItem xmlns:ds="http://schemas.openxmlformats.org/officeDocument/2006/customXml" ds:itemID="{E37D4835-C443-4799-BCFD-692D2768FF30}"/>
</file>

<file path=customXml/itemProps3.xml><?xml version="1.0" encoding="utf-8"?>
<ds:datastoreItem xmlns:ds="http://schemas.openxmlformats.org/officeDocument/2006/customXml" ds:itemID="{1A8725FB-E587-46B1-AFA7-FA8554C3D9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25</vt:i4>
      </vt:variant>
      <vt:variant>
        <vt:lpstr>Charts</vt:lpstr>
      </vt:variant>
      <vt:variant>
        <vt:i4>2</vt:i4>
      </vt:variant>
      <vt:variant>
        <vt:lpstr>Named Ranges</vt:lpstr>
      </vt:variant>
      <vt:variant>
        <vt:i4>35</vt:i4>
      </vt:variant>
    </vt:vector>
  </HeadingPairs>
  <TitlesOfParts>
    <vt:vector size="62" baseType="lpstr">
      <vt:lpstr>Cover</vt:lpstr>
      <vt:lpstr>التقديم</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Gr.35</vt:lpstr>
      <vt:lpstr>Gr. 36</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lpstr>'123'!Print_Area</vt:lpstr>
      <vt:lpstr>'124'!Print_Area</vt:lpstr>
      <vt:lpstr>'125'!Print_Area</vt:lpstr>
      <vt:lpstr>'126'!Print_Area</vt:lpstr>
      <vt:lpstr>'127'!Print_Area</vt:lpstr>
      <vt:lpstr>'128'!Print_Area</vt:lpstr>
      <vt:lpstr>Cover!Print_Area</vt:lpstr>
      <vt:lpstr>التقديم!Print_Area</vt:lpstr>
      <vt:lpstr>'106'!Print_Titles</vt:lpstr>
      <vt:lpstr>'108'!Print_Titles</vt:lpstr>
      <vt:lpstr>'109'!Print_Titles</vt:lpstr>
      <vt:lpstr>'111'!Print_Titles</vt:lpstr>
      <vt:lpstr>'115'!Print_Titles</vt:lpstr>
      <vt:lpstr>'116'!Print_Titles</vt:lpstr>
      <vt:lpstr>'123'!Print_Titles</vt:lpstr>
      <vt:lpstr>'125'!Print_Titles</vt:lpstr>
      <vt:lpstr>'127'!Print_Titles</vt:lpstr>
      <vt:lpstr>'128'!Print_Titles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services statistics chapter 6 -2022</dc:title>
  <dc:subject>43;#</dc:subject>
  <dc:creator>Mr. Sabir</dc:creator>
  <cp:lastModifiedBy>Nesrin Yehia Chaker</cp:lastModifiedBy>
  <cp:lastPrinted>2025-10-05T08:52:45Z</cp:lastPrinted>
  <dcterms:created xsi:type="dcterms:W3CDTF">1998-01-05T07:20:42Z</dcterms:created>
  <dcterms:modified xsi:type="dcterms:W3CDTF">2025-10-13T08:49:49Z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2025-10-01T07:33:17Z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5e82ba09-db4c-4867-a90f-2b0dde4734f4</vt:lpwstr>
  </property>
  <property fmtid="{D5CDD505-2E9C-101B-9397-08002B2CF9AE}" pid="7" name="MSIP_Label_defa4170-0d19-0005-0004-bc88714345d2_ActionId">
    <vt:lpwstr>994b189d-8f84-407e-9bcf-11a9b2eb3fb5</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MSIP_Label_67632f02-d5b1-46f6-b03c-86840bfc05be_Enabled">
    <vt:lpwstr>true</vt:lpwstr>
  </property>
  <property fmtid="{D5CDD505-2E9C-101B-9397-08002B2CF9AE}" pid="11" name="MSIP_Label_67632f02-d5b1-46f6-b03c-86840bfc05be_SetDate">
    <vt:lpwstr>2025-10-06T08:07:14Z</vt:lpwstr>
  </property>
  <property fmtid="{D5CDD505-2E9C-101B-9397-08002B2CF9AE}" pid="12" name="MSIP_Label_67632f02-d5b1-46f6-b03c-86840bfc05be_Method">
    <vt:lpwstr>Privileged</vt:lpwstr>
  </property>
  <property fmtid="{D5CDD505-2E9C-101B-9397-08002B2CF9AE}" pid="13" name="MSIP_Label_67632f02-d5b1-46f6-b03c-86840bfc05be_Name">
    <vt:lpwstr>C1 Internal</vt:lpwstr>
  </property>
  <property fmtid="{D5CDD505-2E9C-101B-9397-08002B2CF9AE}" pid="14" name="MSIP_Label_67632f02-d5b1-46f6-b03c-86840bfc05be_SiteId">
    <vt:lpwstr>90de3edb-8ef0-45ba-82fa-c54634620d7e</vt:lpwstr>
  </property>
  <property fmtid="{D5CDD505-2E9C-101B-9397-08002B2CF9AE}" pid="15" name="MSIP_Label_67632f02-d5b1-46f6-b03c-86840bfc05be_ActionId">
    <vt:lpwstr>ba6fc0f4-92fe-43af-9a49-4bc71f9e56dd</vt:lpwstr>
  </property>
  <property fmtid="{D5CDD505-2E9C-101B-9397-08002B2CF9AE}" pid="16" name="MSIP_Label_67632f02-d5b1-46f6-b03c-86840bfc05be_ContentBits">
    <vt:lpwstr>2</vt:lpwstr>
  </property>
  <property fmtid="{D5CDD505-2E9C-101B-9397-08002B2CF9AE}" pid="17" name="MSIP_Label_67632f02-d5b1-46f6-b03c-86840bfc05be_Tag">
    <vt:lpwstr>10, 0, 1, 1</vt:lpwstr>
  </property>
  <property fmtid="{D5CDD505-2E9C-101B-9397-08002B2CF9AE}" pid="18" name="ContentTypeId">
    <vt:lpwstr>0x010100BD9DE1A3DC318A46B4CF2BB482F1F764</vt:lpwstr>
  </property>
  <property fmtid="{D5CDD505-2E9C-101B-9397-08002B2CF9AE}" pid="19" name="Hashtags">
    <vt:lpwstr>55;#Health|a4e484c3-b771-40de-a41b-2915cfbcbe6c</vt:lpwstr>
  </property>
</Properties>
</file>