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drawings/drawing35.xml" ContentType="application/vnd.openxmlformats-officedocument.drawing+xml"/>
  <Override PartName="/xl/drawings/drawing34.xml" ContentType="application/vnd.openxmlformats-officedocument.drawing+xml"/>
  <Override PartName="/xl/drawings/drawing33.xml" ContentType="application/vnd.openxmlformats-officedocument.drawing+xml"/>
  <Override PartName="/xl/drawings/drawing32.xml" ContentType="application/vnd.openxmlformats-officedocument.drawing+xml"/>
  <Override PartName="/xl/drawings/drawing31.xml" ContentType="application/vnd.openxmlformats-officedocument.drawing+xml"/>
  <Override PartName="/xl/drawings/drawing30.xml" ContentType="application/vnd.openxmlformats-officedocument.drawing+xml"/>
  <Override PartName="/xl/drawings/drawing29.xml" ContentType="application/vnd.openxmlformats-officedocument.drawing+xml"/>
  <Override PartName="/xl/drawings/drawing28.xml" ContentType="application/vnd.openxmlformats-officedocument.drawing+xml"/>
  <Override PartName="/xl/drawings/drawing27.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39.xml" ContentType="application/vnd.openxmlformats-officedocument.drawing+xml"/>
  <Override PartName="/xl/drawings/drawing26.xml" ContentType="application/vnd.openxmlformats-officedocument.drawing+xml"/>
  <Override PartName="/xl/worksheets/sheet1.xml" ContentType="application/vnd.openxmlformats-officedocument.spreadsheetml.worksheet+xml"/>
  <Override PartName="/xl/drawings/drawing25.xml" ContentType="application/vnd.openxmlformats-officedocument.drawing+xml"/>
  <Override PartName="/xl/worksheets/sheet35.xml" ContentType="application/vnd.openxmlformats-officedocument.spreadsheetml.worksheet+xml"/>
  <Override PartName="/xl/drawings/drawing11.xml" ContentType="application/vnd.openxmlformats-officedocument.drawing+xml"/>
  <Override PartName="/xl/worksheets/sheet36.xml" ContentType="application/vnd.openxmlformats-officedocument.spreadsheetml.worksheet+xml"/>
  <Override PartName="/xl/drawings/drawing10.xml" ContentType="application/vnd.openxmlformats-officedocument.drawing+xml"/>
  <Override PartName="/xl/worksheets/sheet37.xml" ContentType="application/vnd.openxmlformats-officedocument.spreadsheetml.worksheet+xml"/>
  <Override PartName="/xl/drawings/drawing9.xml" ContentType="application/vnd.openxmlformats-officedocument.drawing+xml"/>
  <Override PartName="/xl/drawings/drawing12.xml" ContentType="application/vnd.openxmlformats-officedocument.drawing+xml"/>
  <Override PartName="/xl/worksheets/sheet34.xml" ContentType="application/vnd.openxmlformats-officedocument.spreadsheetml.worksheet+xml"/>
  <Override PartName="/xl/drawings/drawing13.xml" ContentType="application/vnd.openxmlformats-officedocument.drawing+xml"/>
  <Override PartName="/xl/drawings/drawing16.xml" ContentType="application/vnd.openxmlformats-officedocument.drawing+xml"/>
  <Override PartName="/xl/worksheets/sheet31.xml" ContentType="application/vnd.openxmlformats-officedocument.spreadsheetml.worksheet+xml"/>
  <Override PartName="/xl/drawings/drawing15.xml" ContentType="application/vnd.openxmlformats-officedocument.drawing+xml"/>
  <Override PartName="/xl/worksheets/sheet32.xml" ContentType="application/vnd.openxmlformats-officedocument.spreadsheetml.worksheet+xml"/>
  <Override PartName="/xl/drawings/drawing14.xml" ContentType="application/vnd.openxmlformats-officedocument.drawing+xml"/>
  <Override PartName="/xl/worksheets/sheet33.xml" ContentType="application/vnd.openxmlformats-officedocument.spreadsheetml.worksheet+xml"/>
  <Override PartName="/xl/worksheets/sheet38.xml" ContentType="application/vnd.openxmlformats-officedocument.spreadsheetml.worksheet+xml"/>
  <Override PartName="/xl/drawings/drawing8.xml" ContentType="application/vnd.openxmlformats-officedocument.drawing+xml"/>
  <Override PartName="/xl/worksheets/sheet39.xml" ContentType="application/vnd.openxmlformats-officedocument.spreadsheetml.worksheet+xml"/>
  <Override PartName="/xl/drawings/drawing3.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drawings/drawing4.xml" ContentType="application/vnd.openxmlformats-officedocument.drawing+xml"/>
  <Override PartName="/xl/drawings/drawing7.xml" ContentType="application/vnd.openxmlformats-officedocument.drawing+xml"/>
  <Override PartName="/xl/worksheets/sheet40.xml" ContentType="application/vnd.openxmlformats-officedocument.spreadsheetml.worksheet+xml"/>
  <Override PartName="/xl/drawings/drawing6.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styles.xml" ContentType="application/vnd.openxmlformats-officedocument.spreadsheetml.styles+xml"/>
  <Override PartName="/xl/worksheets/sheet30.xml" ContentType="application/vnd.openxmlformats-officedocument.spreadsheetml.worksheet+xml"/>
  <Override PartName="/xl/drawings/drawing17.xml" ContentType="application/vnd.openxmlformats-officedocument.drawing+xml"/>
  <Override PartName="/xl/worksheets/sheet29.xml" ContentType="application/vnd.openxmlformats-officedocument.spreadsheetml.worksheet+xml"/>
  <Override PartName="/xl/drawings/drawing23.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22.xml" ContentType="application/vnd.openxmlformats-officedocument.drawing+xml"/>
  <Override PartName="/xl/worksheets/sheet15.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24.xml" ContentType="application/vnd.openxmlformats-officedocument.drawing+xml"/>
  <Override PartName="/xl/worksheets/sheet8.xml" ContentType="application/vnd.openxmlformats-officedocument.spreadsheetml.worksheet+xml"/>
  <Override PartName="/xl/worksheets/sheet9.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drawings/drawing21.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drawings/drawing18.xml" ContentType="application/vnd.openxmlformats-officedocument.drawing+xml"/>
  <Override PartName="/xl/worksheets/sheet24.xml" ContentType="application/vnd.openxmlformats-officedocument.spreadsheetml.worksheet+xml"/>
  <Override PartName="/xl/drawings/drawing19.xml" ContentType="application/vnd.openxmlformats-officedocument.drawing+xml"/>
  <Override PartName="/xl/worksheets/sheet23.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worksheets/sheet2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8" yWindow="2040" windowWidth="15576" windowHeight="4908" tabRatio="953" firstSheet="2" activeTab="12"/>
  </bookViews>
  <sheets>
    <sheet name="First" sheetId="96" r:id="rId1"/>
    <sheet name="Preface" sheetId="41" r:id="rId2"/>
    <sheet name="Index" sheetId="2" r:id="rId3"/>
    <sheet name="Introduction" sheetId="43" r:id="rId4"/>
    <sheet name="Data" sheetId="47" r:id="rId5"/>
    <sheet name="Concepts" sheetId="48" r:id="rId6"/>
    <sheet name="CH1" sheetId="3" r:id="rId7"/>
    <sheet name="1" sheetId="6" r:id="rId8"/>
    <sheet name="CH2" sheetId="44" r:id="rId9"/>
    <sheet name="2" sheetId="7" r:id="rId10"/>
    <sheet name="3" sheetId="5" r:id="rId11"/>
    <sheet name="4" sheetId="9" r:id="rId12"/>
    <sheet name="5" sheetId="11" r:id="rId13"/>
    <sheet name="6" sheetId="8" r:id="rId14"/>
    <sheet name="7" sheetId="14" r:id="rId15"/>
    <sheet name="8" sheetId="16" r:id="rId16"/>
    <sheet name="9" sheetId="13" r:id="rId17"/>
    <sheet name="10" sheetId="17" r:id="rId18"/>
    <sheet name="CH3" sheetId="45" r:id="rId19"/>
    <sheet name="11" sheetId="98" r:id="rId20"/>
    <sheet name="12" sheetId="99" r:id="rId21"/>
    <sheet name="13" sheetId="100" r:id="rId22"/>
    <sheet name="14" sheetId="101" r:id="rId23"/>
    <sheet name="15" sheetId="102" r:id="rId24"/>
    <sheet name="16" sheetId="103" r:id="rId25"/>
    <sheet name="17" sheetId="104" r:id="rId26"/>
    <sheet name="18" sheetId="105" r:id="rId27"/>
    <sheet name="19" sheetId="106" r:id="rId28"/>
    <sheet name="CH4" sheetId="46" r:id="rId29"/>
    <sheet name="20" sheetId="107" r:id="rId30"/>
    <sheet name="21" sheetId="108" r:id="rId31"/>
    <sheet name="22" sheetId="109" r:id="rId32"/>
    <sheet name="23" sheetId="110" r:id="rId33"/>
    <sheet name="24" sheetId="111" r:id="rId34"/>
    <sheet name="25" sheetId="112" r:id="rId35"/>
    <sheet name="26" sheetId="113" r:id="rId36"/>
    <sheet name="27" sheetId="114" r:id="rId37"/>
    <sheet name="28" sheetId="115" r:id="rId38"/>
    <sheet name="Appendix" sheetId="50" r:id="rId39"/>
    <sheet name="Sheet1" sheetId="116" r:id="rId40"/>
  </sheets>
  <definedNames>
    <definedName name="_xlnm.Print_Area" localSheetId="7">'1'!$A$1:$J$49</definedName>
    <definedName name="_xlnm.Print_Area" localSheetId="17">'10'!$A$1:$K$16</definedName>
    <definedName name="_xlnm.Print_Area" localSheetId="19">'11'!$A$1:$N$15</definedName>
    <definedName name="_xlnm.Print_Area" localSheetId="20">'12'!$A$1:$J$15</definedName>
    <definedName name="_xlnm.Print_Area" localSheetId="21">'13'!$A$1:$J$20</definedName>
    <definedName name="_xlnm.Print_Area" localSheetId="22">'14'!$A$1:$O$13</definedName>
    <definedName name="_xlnm.Print_Area" localSheetId="23">'15'!$A$1:$Q$13</definedName>
    <definedName name="_xlnm.Print_Area" localSheetId="24">'16'!$A$1:$G$13</definedName>
    <definedName name="_xlnm.Print_Area" localSheetId="25">'17'!$A$1:$G$17</definedName>
    <definedName name="_xlnm.Print_Area" localSheetId="26">'18'!$A$1:$M$15</definedName>
    <definedName name="_xlnm.Print_Area" localSheetId="27">'19'!$A$1:$K$16</definedName>
    <definedName name="_xlnm.Print_Area" localSheetId="9">'2'!$A$1:$N$15</definedName>
    <definedName name="_xlnm.Print_Area" localSheetId="29">'20'!$A$1:$N$15</definedName>
    <definedName name="_xlnm.Print_Area" localSheetId="30">'21'!$A$1:$J$15</definedName>
    <definedName name="_xlnm.Print_Area" localSheetId="31">'22'!$A$1:$J$20</definedName>
    <definedName name="_xlnm.Print_Area" localSheetId="32">'23'!$A$1:$O$13</definedName>
    <definedName name="_xlnm.Print_Area" localSheetId="33">'24'!$A$1:$Q$13</definedName>
    <definedName name="_xlnm.Print_Area" localSheetId="34">'25'!$A$1:$G$13</definedName>
    <definedName name="_xlnm.Print_Area" localSheetId="35">'26'!$A$1:$G$17</definedName>
    <definedName name="_xlnm.Print_Area" localSheetId="36">'27'!$A$1:$M$15</definedName>
    <definedName name="_xlnm.Print_Area" localSheetId="37">'28'!$A$1:$K$16</definedName>
    <definedName name="_xlnm.Print_Area" localSheetId="10">'3'!$A$1:$J$15</definedName>
    <definedName name="_xlnm.Print_Area" localSheetId="11">'4'!$A$1:$J$20</definedName>
    <definedName name="_xlnm.Print_Area" localSheetId="12">'5'!$A$1:$O$13</definedName>
    <definedName name="_xlnm.Print_Area" localSheetId="13">'6'!$A$1:$Q$13</definedName>
    <definedName name="_xlnm.Print_Area" localSheetId="14">'7'!$A$1:$G$13</definedName>
    <definedName name="_xlnm.Print_Area" localSheetId="15">'8'!$A$1:$G$17</definedName>
    <definedName name="_xlnm.Print_Area" localSheetId="16">'9'!$A$1:$M$15</definedName>
    <definedName name="_xlnm.Print_Area" localSheetId="38">Appendix!$A$1:$A$26</definedName>
    <definedName name="_xlnm.Print_Area" localSheetId="6">'CH1'!$A$1:$A$25</definedName>
    <definedName name="_xlnm.Print_Area" localSheetId="8">'CH2'!$A$1:$A$21</definedName>
    <definedName name="_xlnm.Print_Area" localSheetId="18">'CH3'!$A$1:$A$23</definedName>
    <definedName name="_xlnm.Print_Area" localSheetId="28">'CH4'!$A$1:$A$25</definedName>
    <definedName name="_xlnm.Print_Area" localSheetId="5">Concepts!$A$1:$E$83</definedName>
    <definedName name="_xlnm.Print_Area" localSheetId="4">Data!$A$1:$E$10</definedName>
    <definedName name="_xlnm.Print_Area" localSheetId="0">First!$A$1:$D$28</definedName>
    <definedName name="_xlnm.Print_Area" localSheetId="2">Index!$A$1:$E$40</definedName>
    <definedName name="_xlnm.Print_Area" localSheetId="3">Introduction!$A$1:$E$15</definedName>
    <definedName name="_xlnm.Print_Area" localSheetId="1">Preface!$A$1:$E$7</definedName>
    <definedName name="_xlnm.Print_Titles" localSheetId="5">Concepts!$1:$1</definedName>
    <definedName name="_xlnm.Print_Titles" localSheetId="4">Data!$1:$1</definedName>
    <definedName name="_xlnm.Print_Titles" localSheetId="2">Index!$1:$3</definedName>
    <definedName name="_xlnm.Print_Titles" localSheetId="3">Introduction!$1:$1</definedName>
  </definedNames>
  <calcPr calcId="171027"/>
</workbook>
</file>

<file path=xl/calcChain.xml><?xml version="1.0" encoding="utf-8"?>
<calcChain xmlns="http://schemas.openxmlformats.org/spreadsheetml/2006/main">
  <c r="D15" i="115" l="1"/>
  <c r="F13" i="101"/>
  <c r="C10" i="111" l="1"/>
  <c r="D15" i="106"/>
  <c r="C11" i="11"/>
  <c r="F13" i="114" l="1"/>
  <c r="F14" i="114"/>
  <c r="F12" i="114"/>
  <c r="E12" i="114" s="1"/>
  <c r="I14" i="114"/>
  <c r="E14" i="114" s="1"/>
  <c r="H13" i="111"/>
  <c r="I13" i="111"/>
  <c r="L13" i="111"/>
  <c r="M13" i="111"/>
  <c r="O13" i="111"/>
  <c r="N13" i="111"/>
  <c r="C11" i="111"/>
  <c r="C12" i="111"/>
  <c r="C11" i="110"/>
  <c r="C12" i="110"/>
  <c r="C12" i="108"/>
  <c r="C13" i="108"/>
  <c r="C14" i="108"/>
  <c r="F12" i="108"/>
  <c r="F13" i="108"/>
  <c r="F14" i="108"/>
  <c r="D12" i="107"/>
  <c r="D13" i="107"/>
  <c r="D14" i="107"/>
  <c r="E12" i="107"/>
  <c r="E13" i="107"/>
  <c r="E14" i="107"/>
  <c r="F12" i="107"/>
  <c r="F13" i="107"/>
  <c r="F14" i="107"/>
  <c r="I12" i="107"/>
  <c r="I13" i="107"/>
  <c r="I14" i="107"/>
  <c r="F12" i="105"/>
  <c r="F13" i="105"/>
  <c r="E13" i="102"/>
  <c r="C9" i="102"/>
  <c r="G13" i="102"/>
  <c r="I13" i="102"/>
  <c r="M13" i="102"/>
  <c r="E13" i="101"/>
  <c r="G13" i="101"/>
  <c r="H13" i="101"/>
  <c r="I13" i="101"/>
  <c r="J13" i="101"/>
  <c r="K13" i="101"/>
  <c r="M13" i="101"/>
  <c r="D15" i="99"/>
  <c r="E15" i="99"/>
  <c r="H15" i="99"/>
  <c r="H13" i="8"/>
  <c r="M13" i="11"/>
  <c r="K13" i="11"/>
  <c r="G13" i="11"/>
  <c r="E13" i="11"/>
  <c r="D13" i="11"/>
  <c r="C11" i="5"/>
  <c r="H15" i="7"/>
  <c r="C12" i="6"/>
  <c r="C13" i="6"/>
  <c r="C14" i="6"/>
  <c r="D12" i="6"/>
  <c r="I13" i="13"/>
  <c r="I12" i="105"/>
  <c r="I13" i="105"/>
  <c r="I14" i="105"/>
  <c r="I13" i="8"/>
  <c r="L13" i="8"/>
  <c r="M13" i="8"/>
  <c r="N13" i="8"/>
  <c r="C10" i="8"/>
  <c r="C11" i="8"/>
  <c r="C12" i="8"/>
  <c r="H13" i="102"/>
  <c r="L13" i="102"/>
  <c r="N13" i="102"/>
  <c r="C10" i="102"/>
  <c r="C11" i="102"/>
  <c r="C12" i="102"/>
  <c r="C10" i="11"/>
  <c r="C12" i="11"/>
  <c r="C12" i="5"/>
  <c r="C13" i="5"/>
  <c r="C14" i="5"/>
  <c r="F12" i="5"/>
  <c r="F13" i="5"/>
  <c r="F14" i="5"/>
  <c r="C12" i="99"/>
  <c r="C13" i="99"/>
  <c r="F12" i="99"/>
  <c r="F13" i="99"/>
  <c r="D13" i="98"/>
  <c r="D14" i="98"/>
  <c r="E13" i="98"/>
  <c r="F12" i="98"/>
  <c r="F13" i="98"/>
  <c r="I13" i="98"/>
  <c r="D14" i="7"/>
  <c r="D13" i="7"/>
  <c r="C13" i="7" s="1"/>
  <c r="D12" i="7"/>
  <c r="E14" i="7"/>
  <c r="E12" i="7"/>
  <c r="F14" i="7"/>
  <c r="F12" i="7"/>
  <c r="I14" i="7"/>
  <c r="I13" i="7"/>
  <c r="I12" i="7"/>
  <c r="K15" i="114"/>
  <c r="J15" i="114"/>
  <c r="H15" i="114"/>
  <c r="G15" i="114"/>
  <c r="D15" i="114"/>
  <c r="C15" i="114"/>
  <c r="E17" i="113"/>
  <c r="D17" i="113"/>
  <c r="C16" i="113"/>
  <c r="C15" i="113"/>
  <c r="C14" i="113"/>
  <c r="C13" i="113"/>
  <c r="C12" i="113"/>
  <c r="C11" i="113"/>
  <c r="C10" i="113"/>
  <c r="C9" i="113"/>
  <c r="C8" i="113"/>
  <c r="E13" i="112"/>
  <c r="D13" i="112"/>
  <c r="C12" i="112"/>
  <c r="C11" i="112"/>
  <c r="C10" i="112"/>
  <c r="C9" i="112"/>
  <c r="C8" i="112"/>
  <c r="K13" i="111"/>
  <c r="J13" i="111"/>
  <c r="G13" i="111"/>
  <c r="F13" i="111"/>
  <c r="E13" i="111"/>
  <c r="D13" i="111"/>
  <c r="C9" i="111"/>
  <c r="M13" i="110"/>
  <c r="L13" i="110"/>
  <c r="K13" i="110"/>
  <c r="J13" i="110"/>
  <c r="I13" i="110"/>
  <c r="H13" i="110"/>
  <c r="G13" i="110"/>
  <c r="F13" i="110"/>
  <c r="E13" i="110"/>
  <c r="D13" i="110"/>
  <c r="C9" i="110"/>
  <c r="H20" i="109"/>
  <c r="G20" i="109"/>
  <c r="E20" i="109"/>
  <c r="D20" i="109"/>
  <c r="F19" i="109"/>
  <c r="C19" i="109"/>
  <c r="F18" i="109"/>
  <c r="C18" i="109"/>
  <c r="F17" i="109"/>
  <c r="C17" i="109"/>
  <c r="F16" i="109"/>
  <c r="C16" i="109"/>
  <c r="F15" i="109"/>
  <c r="C15" i="109"/>
  <c r="F14" i="109"/>
  <c r="C14" i="109"/>
  <c r="F13" i="109"/>
  <c r="C13" i="109"/>
  <c r="F12" i="109"/>
  <c r="C12" i="109"/>
  <c r="F11" i="109"/>
  <c r="C11" i="109"/>
  <c r="H15" i="108"/>
  <c r="G15" i="108"/>
  <c r="E15" i="108"/>
  <c r="D15" i="108"/>
  <c r="F11" i="108"/>
  <c r="C11" i="108"/>
  <c r="K15" i="107"/>
  <c r="J15" i="107"/>
  <c r="H15" i="107"/>
  <c r="G15" i="107"/>
  <c r="I11" i="107"/>
  <c r="F11" i="107"/>
  <c r="E11" i="107"/>
  <c r="D11" i="107"/>
  <c r="K15" i="105"/>
  <c r="J15" i="105"/>
  <c r="H15" i="105"/>
  <c r="G15" i="105"/>
  <c r="D15" i="105"/>
  <c r="C15" i="105"/>
  <c r="I11" i="105"/>
  <c r="F11" i="105"/>
  <c r="E17" i="104"/>
  <c r="D17" i="104"/>
  <c r="C16" i="104"/>
  <c r="C15" i="104"/>
  <c r="C14" i="104"/>
  <c r="C13" i="104"/>
  <c r="C12" i="104"/>
  <c r="C11" i="104"/>
  <c r="C10" i="104"/>
  <c r="C9" i="104"/>
  <c r="C8" i="104"/>
  <c r="E13" i="103"/>
  <c r="D13" i="103"/>
  <c r="C12" i="103"/>
  <c r="C11" i="103"/>
  <c r="C10" i="103"/>
  <c r="C9" i="103"/>
  <c r="C8" i="103"/>
  <c r="O13" i="102"/>
  <c r="K13" i="102"/>
  <c r="J13" i="102"/>
  <c r="F13" i="102"/>
  <c r="D13" i="102"/>
  <c r="L13" i="101"/>
  <c r="D13" i="101"/>
  <c r="H20" i="100"/>
  <c r="G20" i="100"/>
  <c r="E20" i="100"/>
  <c r="D20" i="100"/>
  <c r="F19" i="100"/>
  <c r="C19" i="100"/>
  <c r="F18" i="100"/>
  <c r="C18" i="100"/>
  <c r="F17" i="100"/>
  <c r="C17" i="100"/>
  <c r="F16" i="100"/>
  <c r="C16" i="100"/>
  <c r="F15" i="100"/>
  <c r="C15" i="100"/>
  <c r="F14" i="100"/>
  <c r="C14" i="100"/>
  <c r="F13" i="100"/>
  <c r="C13" i="100"/>
  <c r="F12" i="100"/>
  <c r="C12" i="100"/>
  <c r="F11" i="100"/>
  <c r="C11" i="100"/>
  <c r="G15" i="99"/>
  <c r="C14" i="99"/>
  <c r="F11" i="99"/>
  <c r="K15" i="98"/>
  <c r="J15" i="98"/>
  <c r="H15" i="98"/>
  <c r="F11" i="5"/>
  <c r="C19" i="9"/>
  <c r="K15" i="13"/>
  <c r="J15" i="13"/>
  <c r="H15" i="13"/>
  <c r="G15" i="13"/>
  <c r="D15" i="13"/>
  <c r="I15" i="13"/>
  <c r="F15" i="13"/>
  <c r="E17" i="16"/>
  <c r="D17" i="16"/>
  <c r="C15" i="16"/>
  <c r="C14" i="16"/>
  <c r="C13" i="16"/>
  <c r="C12" i="16"/>
  <c r="C11" i="16"/>
  <c r="C10" i="16"/>
  <c r="C9" i="16"/>
  <c r="C8" i="16"/>
  <c r="E13" i="14"/>
  <c r="D13" i="14"/>
  <c r="C12" i="14"/>
  <c r="C11" i="14"/>
  <c r="C10" i="14"/>
  <c r="C9" i="14"/>
  <c r="C8" i="14"/>
  <c r="O13" i="8"/>
  <c r="K13" i="8"/>
  <c r="J13" i="8"/>
  <c r="G13" i="8"/>
  <c r="F13" i="8"/>
  <c r="E13" i="8"/>
  <c r="D13" i="8"/>
  <c r="C9" i="8"/>
  <c r="L13" i="11"/>
  <c r="J13" i="11"/>
  <c r="I13" i="11"/>
  <c r="H13" i="11"/>
  <c r="F13" i="11"/>
  <c r="H20" i="9"/>
  <c r="G20" i="9"/>
  <c r="E20" i="9"/>
  <c r="D20" i="9"/>
  <c r="F19" i="9"/>
  <c r="F18" i="9"/>
  <c r="C18" i="9"/>
  <c r="F17" i="9"/>
  <c r="C17" i="9"/>
  <c r="F16" i="9"/>
  <c r="C16" i="9"/>
  <c r="F15" i="9"/>
  <c r="C15" i="9"/>
  <c r="F14" i="9"/>
  <c r="C14" i="9"/>
  <c r="F13" i="9"/>
  <c r="C13" i="9"/>
  <c r="F12" i="9"/>
  <c r="C12" i="9"/>
  <c r="F11" i="9"/>
  <c r="C11" i="9"/>
  <c r="H15" i="5"/>
  <c r="G15" i="5"/>
  <c r="E15" i="5"/>
  <c r="D15" i="5"/>
  <c r="K15" i="7"/>
  <c r="G15" i="7"/>
  <c r="I11" i="7"/>
  <c r="F11" i="7"/>
  <c r="E11" i="7"/>
  <c r="E15" i="7" s="1"/>
  <c r="D11" i="7"/>
  <c r="H15" i="6"/>
  <c r="G15" i="6"/>
  <c r="F15" i="6"/>
  <c r="E15" i="6"/>
  <c r="C11" i="6"/>
  <c r="C15" i="13"/>
  <c r="C11" i="99"/>
  <c r="C15" i="99" s="1"/>
  <c r="C13" i="107"/>
  <c r="C17" i="16" l="1"/>
  <c r="C13" i="8"/>
  <c r="I15" i="114"/>
  <c r="C12" i="107"/>
  <c r="F15" i="114"/>
  <c r="C17" i="113"/>
  <c r="C13" i="112"/>
  <c r="C14" i="107"/>
  <c r="E14" i="105"/>
  <c r="E13" i="105"/>
  <c r="E12" i="105"/>
  <c r="E11" i="105"/>
  <c r="C13" i="103"/>
  <c r="C13" i="98"/>
  <c r="C12" i="98"/>
  <c r="E15" i="98"/>
  <c r="I15" i="98"/>
  <c r="C13" i="14"/>
  <c r="C20" i="9"/>
  <c r="F20" i="9"/>
  <c r="C15" i="5"/>
  <c r="C12" i="7"/>
  <c r="C13" i="111"/>
  <c r="C13" i="110"/>
  <c r="F20" i="109"/>
  <c r="C20" i="109"/>
  <c r="F15" i="108"/>
  <c r="C15" i="108"/>
  <c r="F15" i="107"/>
  <c r="I15" i="107"/>
  <c r="D15" i="107"/>
  <c r="E15" i="107"/>
  <c r="F15" i="105"/>
  <c r="I15" i="105"/>
  <c r="C17" i="104"/>
  <c r="C13" i="102"/>
  <c r="C13" i="101"/>
  <c r="F20" i="100"/>
  <c r="C20" i="100"/>
  <c r="F15" i="99"/>
  <c r="C14" i="98"/>
  <c r="E15" i="13"/>
  <c r="C9" i="11"/>
  <c r="C13" i="11" s="1"/>
  <c r="F15" i="5"/>
  <c r="F15" i="7"/>
  <c r="C14" i="7"/>
  <c r="D15" i="7"/>
  <c r="I15" i="7"/>
  <c r="C15" i="6"/>
  <c r="D15" i="6"/>
  <c r="D15" i="98"/>
  <c r="F15" i="98"/>
  <c r="E13" i="114"/>
  <c r="C11" i="7"/>
  <c r="C11" i="107"/>
  <c r="G15" i="98"/>
  <c r="C15" i="107" l="1"/>
  <c r="E15" i="114"/>
  <c r="E15" i="105"/>
  <c r="C15" i="98"/>
  <c r="C15" i="7"/>
</calcChain>
</file>

<file path=xl/sharedStrings.xml><?xml version="1.0" encoding="utf-8"?>
<sst xmlns="http://schemas.openxmlformats.org/spreadsheetml/2006/main" count="1364" uniqueCount="542">
  <si>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</si>
  <si>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</si>
  <si>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</si>
  <si>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</si>
  <si>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</si>
  <si>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</si>
  <si>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</si>
  <si>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</si>
  <si>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فهرس نشرة إحصاءات المطاعم والفنادق</t>
  </si>
  <si>
    <t>الاستمارة السنوية لإحصاءات المطاعم والفنادق لجميع المنشآت.</t>
  </si>
  <si>
    <t>The annual questionnaire ofRestaurant &amp; Hotel statistics for all establishments.</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</si>
  <si>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</si>
  <si>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</si>
  <si>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</si>
  <si>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</si>
  <si>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</si>
  <si>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</si>
  <si>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</si>
  <si>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</si>
  <si>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2- The Questionnaires:</t>
  </si>
  <si>
    <t>3- The Timing:</t>
  </si>
  <si>
    <t>4- Survey method:</t>
  </si>
  <si>
    <t>الفصل الأول:</t>
  </si>
  <si>
    <t>الفصل الثاني:</t>
  </si>
  <si>
    <t>الفصل الثالث:</t>
  </si>
  <si>
    <t>الباب الرابع:</t>
  </si>
  <si>
    <t>ملاحظة هامة:
         إن عدم تساوي مجاميع بعض الجداول يعود للتقريب.</t>
  </si>
  <si>
    <t>1- The establishment:</t>
  </si>
  <si>
    <t>18- Profit of shares:</t>
  </si>
  <si>
    <t>17- Stock:</t>
  </si>
  <si>
    <t>16- Fixed capital additions during the year:</t>
  </si>
  <si>
    <t>15- Fixed assets:</t>
  </si>
  <si>
    <t>14- Operating surplus:</t>
  </si>
  <si>
    <t>13- Subsidies:</t>
  </si>
  <si>
    <t>12- Taxes on production and import (indirect taxes):</t>
  </si>
  <si>
    <t>11- Depreciation:</t>
  </si>
  <si>
    <t>10- Value added:</t>
  </si>
  <si>
    <t>9- Intermediate services:</t>
  </si>
  <si>
    <t>8- Intermediate goods:</t>
  </si>
  <si>
    <t>7- Revenues of other activities:</t>
  </si>
  <si>
    <t>b)    In-kind benefits:</t>
  </si>
  <si>
    <t>a) Wages, salaries and cash benefits:</t>
  </si>
  <si>
    <t>6- Compensation of employees:</t>
  </si>
  <si>
    <t>e- Technicians:</t>
  </si>
  <si>
    <t>d- Specialists:</t>
  </si>
  <si>
    <t>c- Paid employees:</t>
  </si>
  <si>
    <t>b- Unpaid employees:</t>
  </si>
  <si>
    <t>a- Owners working in the establishment:</t>
  </si>
  <si>
    <t>5- Employment (employees):</t>
  </si>
  <si>
    <t>4- Main economic activity:</t>
  </si>
  <si>
    <t>d- Private sector:</t>
  </si>
  <si>
    <t>c- Joint sector (mixed):</t>
  </si>
  <si>
    <t>b- Public sector (government establishments):</t>
  </si>
  <si>
    <t>a- Government sector:</t>
  </si>
  <si>
    <t>3- Ownership of establishment:</t>
  </si>
  <si>
    <t>i- Governmental:</t>
  </si>
  <si>
    <t>h- Foreign establishment branch:</t>
  </si>
  <si>
    <t>g- Special joint-stock company:</t>
  </si>
  <si>
    <t>f- Joint-stock company:</t>
  </si>
  <si>
    <t>* Each partner is responsible for company’s obligations within the amount of his share in capital only.</t>
  </si>
  <si>
    <t>e- Limited liability company:</t>
  </si>
  <si>
    <t>d- Limited joint-stock companies:</t>
  </si>
  <si>
    <t>b- Joint-liability company:</t>
  </si>
  <si>
    <t>a- Individual establishment:</t>
  </si>
  <si>
    <t>2- Legal entity:</t>
  </si>
  <si>
    <t>c- Limited partnership company:</t>
  </si>
  <si>
    <r>
      <t xml:space="preserve">الفصل الأول
(إطار المنشآت العاملة)
</t>
    </r>
    <r>
      <rPr>
        <b/>
        <sz val="16"/>
        <rFont val="Arial"/>
        <family val="2"/>
      </rPr>
      <t>CHAPTER One
(OPERATING ESTABLISHMENTS FRAME)</t>
    </r>
  </si>
  <si>
    <t>جدول رقم (13) القيمة ألف ريال قطري</t>
  </si>
  <si>
    <t>جدول رقم (14) القيمة ألف ريال قطري</t>
  </si>
  <si>
    <t>Others</t>
  </si>
  <si>
    <t>أخرى</t>
  </si>
  <si>
    <t>Repaid Bad Debts</t>
  </si>
  <si>
    <t>تعويضات تأمين ضد الحوادث</t>
  </si>
  <si>
    <t>إيرادات الغرف</t>
  </si>
  <si>
    <t>إيرادات المطاعم</t>
  </si>
  <si>
    <t>Profits from Selling Capital Assets</t>
  </si>
  <si>
    <t>أرباح بيع أصول رأسمالية</t>
  </si>
  <si>
    <t>قطريون</t>
  </si>
  <si>
    <t>إيرادات القاعات (حفلات ومؤتمرات ومعارض)</t>
  </si>
  <si>
    <t>جدول رقم (15) القيمة ألف ريال قطري</t>
  </si>
  <si>
    <t>جدول رقم (5) القيمة ألف ريال قطري</t>
  </si>
  <si>
    <t>مواد غذائية</t>
  </si>
  <si>
    <t>مشروبات</t>
  </si>
  <si>
    <t>مواد تعبئة وتغليف</t>
  </si>
  <si>
    <t>Packing Materials</t>
  </si>
  <si>
    <t>وقود و زيوت</t>
  </si>
  <si>
    <t>Fuel &amp; Oils</t>
  </si>
  <si>
    <t>Cleaning Material</t>
  </si>
  <si>
    <t>Beverages</t>
  </si>
  <si>
    <t>Food Stuff</t>
  </si>
  <si>
    <t>كهرباء</t>
  </si>
  <si>
    <t>مياه</t>
  </si>
  <si>
    <t>Water</t>
  </si>
  <si>
    <t>Electricity</t>
  </si>
  <si>
    <t>قطع غيار و أدوات مستهلكة</t>
  </si>
  <si>
    <t>أدوات كتابية ومطبوعات</t>
  </si>
  <si>
    <t>Stationery &amp; Printed Matters</t>
  </si>
  <si>
    <t>Tools &amp; Consumed Spare Parts</t>
  </si>
  <si>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</si>
  <si>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</si>
  <si>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</si>
  <si>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</si>
  <si>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</si>
  <si>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</si>
  <si>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</si>
  <si>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</si>
  <si>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t>Persons employed by the establishment for cash or in-kind wage, whether they were permanent or temporary (part time employees). It includes persons absent from work for temporary reasons, such as leaves of absence or sick leaves.</t>
  </si>
  <si>
    <t xml:space="preserve">Chapter Two </t>
  </si>
  <si>
    <t>Chapter One:</t>
  </si>
  <si>
    <t>Chapter Three:</t>
  </si>
  <si>
    <t>Chapter Four:</t>
  </si>
  <si>
    <t>أسلوب عرض البيانات:</t>
  </si>
  <si>
    <t>هي شركة تتكون من شخصين أو أكثر، وتسجل بعقد رسمي وتضم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</si>
  <si>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Bulletin of Restaurant &amp; Hotels Statistics Indx</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</si>
  <si>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</si>
  <si>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</si>
  <si>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</si>
  <si>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</si>
  <si>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</si>
  <si>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</si>
  <si>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</si>
  <si>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</si>
  <si>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</si>
  <si>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</si>
  <si>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</si>
  <si>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</si>
  <si>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</si>
  <si>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Received Interests</t>
  </si>
  <si>
    <t>Casuality Insurance Claims</t>
  </si>
  <si>
    <t>Profits from Selling Raw Material</t>
  </si>
  <si>
    <t>Profits from Shares (Received)</t>
  </si>
  <si>
    <t>Profits from Selling Goods for Sale</t>
  </si>
  <si>
    <t>Revenues Pertinent to Previous Year</t>
  </si>
  <si>
    <t>أرباح بيع مواد خــام</t>
  </si>
  <si>
    <t>(أنصبة محصلة (أرباح أسهم</t>
  </si>
  <si>
    <t>أرباح بيع بضائع مشتراة بغرض البيع</t>
  </si>
  <si>
    <t>المجموع
Total</t>
  </si>
  <si>
    <t>النشاط الاقتصادي الرئيسي</t>
  </si>
  <si>
    <t>جدول رقم (1)</t>
  </si>
  <si>
    <t>إناث</t>
  </si>
  <si>
    <t>ذكور</t>
  </si>
  <si>
    <t>Females</t>
  </si>
  <si>
    <t>Males</t>
  </si>
  <si>
    <t>جدول رقم (2)</t>
  </si>
  <si>
    <t>جدول رقم (11)</t>
  </si>
  <si>
    <t>Non-Qatari</t>
  </si>
  <si>
    <t>Qatari</t>
  </si>
  <si>
    <t>تعويضات العاملين</t>
  </si>
  <si>
    <t>عدد المشتغلين</t>
  </si>
  <si>
    <t>Compensation Of Employees</t>
  </si>
  <si>
    <t>Number of Employees</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</si>
  <si>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</si>
  <si>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</si>
  <si>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</si>
  <si>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</si>
  <si>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</si>
  <si>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</si>
  <si>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</si>
  <si>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</si>
  <si>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</si>
  <si>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</si>
  <si>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</si>
  <si>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</si>
  <si>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</si>
  <si>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</si>
  <si>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</si>
  <si>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</si>
  <si>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</si>
  <si>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</si>
  <si>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</si>
  <si>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</si>
  <si>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</si>
  <si>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المجمــوع</t>
  </si>
  <si>
    <t>تقديرات قيمة المستلزمات السلعية حسب النشاط الاقتصادي</t>
  </si>
  <si>
    <t>ESTIMATES OF VALUE OF INTERMEDIATE GOODS BY MAIN ECONOMIC ACTIVITY</t>
  </si>
  <si>
    <t>صيانة الات ومعـدات</t>
  </si>
  <si>
    <t>صيانة مبانــي</t>
  </si>
  <si>
    <t>إيجارات وسائل نقـل</t>
  </si>
  <si>
    <t>إيجارات اّلات ومعدات</t>
  </si>
  <si>
    <t>Transport equipment maintenance</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</si>
  <si>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</si>
  <si>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</si>
  <si>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</si>
  <si>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</si>
  <si>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</si>
  <si>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</si>
  <si>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</si>
  <si>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</si>
  <si>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</si>
  <si>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</si>
  <si>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</si>
  <si>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</si>
  <si>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</si>
  <si>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</si>
  <si>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</si>
  <si>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</si>
  <si>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</si>
  <si>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</si>
  <si>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</si>
  <si>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</si>
  <si>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</si>
  <si>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</si>
  <si>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</si>
  <si>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</si>
  <si>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</si>
  <si>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</si>
  <si>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</si>
  <si>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</si>
  <si>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</si>
  <si>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نسبة المستلزمات الخدمية إلى قيمة الإنتاج</t>
  </si>
  <si>
    <t>نسبة المستلزمات السلعية إلى قيمة الإنتاج</t>
  </si>
  <si>
    <t>متوسط الأجر السنوي 1
ريال قطري</t>
  </si>
  <si>
    <t>Distribution Of Net Value Added
(QR. 000)</t>
  </si>
  <si>
    <t>فائض التشغيل</t>
  </si>
  <si>
    <t>Value Added Per Worker
(QR.)</t>
  </si>
  <si>
    <t>Productivity Of Employee
(QR.)</t>
  </si>
  <si>
    <t>Average Annual Wage (1)
(QR.)</t>
  </si>
  <si>
    <t>Operating Surplus</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</si>
  <si>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</si>
  <si>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</si>
  <si>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</si>
  <si>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</si>
  <si>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(16) القيمة ألف ريال قطري</t>
  </si>
  <si>
    <t>جدول رقم (19)</t>
  </si>
  <si>
    <t>Preface</t>
  </si>
  <si>
    <t>2 - الاستمارات المستخدمة:</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</si>
  <si>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</si>
  <si>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</si>
  <si>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</si>
  <si>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</si>
  <si>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تم عرض البيانات في أربعة أبواب على الوجه التالي:-</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</si>
  <si>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</si>
  <si>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</si>
  <si>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</si>
  <si>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جدول رقم (23) القيمة ألف ريال قطري</t>
  </si>
  <si>
    <t>جدول رقم (24) القيمة ألف ريال قطري</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</si>
  <si>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</si>
  <si>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</si>
  <si>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</si>
  <si>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</si>
  <si>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</si>
  <si>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عدد المشتغلين حسب الجنس والجنسية و النشاط الإقتصادي الرئيسي</t>
  </si>
  <si>
    <t>Totel</t>
  </si>
  <si>
    <t xml:space="preserve"> عدد المشتغلون و تقديرات تعويضات العاملين حسب الجنسية و النشاط الإقتصادي الرئيسي</t>
  </si>
  <si>
    <t>Number Of EMPLOYEES &amp; ESTIMATE COMPENSATION OF EMPLOYEES BY NATIONALITY &amp; MAIN ECONOMIC ACTIVITY</t>
  </si>
  <si>
    <t>جدول رقم (3) القيمة ألف ريال قطري</t>
  </si>
  <si>
    <t>غير قطريين</t>
  </si>
  <si>
    <t>جدول رقم (4) القيمة ألف ريال قطري</t>
  </si>
  <si>
    <t>جدول رقم (25) القيمة ألف ريال قطري</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</si>
  <si>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</si>
  <si>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</si>
  <si>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</si>
  <si>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</si>
  <si>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</si>
  <si>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</si>
  <si>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</si>
  <si>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</si>
  <si>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</si>
  <si>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</si>
  <si>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</si>
  <si>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</si>
  <si>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</si>
  <si>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</si>
  <si>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</si>
  <si>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</si>
  <si>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</si>
  <si>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</si>
  <si>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</si>
  <si>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Rents of buildings</t>
  </si>
  <si>
    <t xml:space="preserve">صيانة وسائل نقل </t>
  </si>
  <si>
    <t>Machinery&amp; equipment maintenance</t>
  </si>
  <si>
    <t xml:space="preserve">Others </t>
  </si>
  <si>
    <t>خدمات قانونية وقضائية</t>
  </si>
  <si>
    <t>دعاية واعلان</t>
  </si>
  <si>
    <t>اتصالات بريد وهاتف الخ...</t>
  </si>
  <si>
    <t>خدمات نقل وانتقالات</t>
  </si>
  <si>
    <t>Transport ation</t>
  </si>
  <si>
    <t>Communications,Mail,Tel .. Etc</t>
  </si>
  <si>
    <t>Advertisem ent &amp; Publicity</t>
  </si>
  <si>
    <t>Consultati on Services</t>
  </si>
  <si>
    <t>Legal Services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</si>
  <si>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</si>
  <si>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</si>
  <si>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</si>
  <si>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</si>
  <si>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</si>
  <si>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</si>
  <si>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</si>
  <si>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</si>
  <si>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t>إطار المنشآت العاملة.</t>
  </si>
  <si>
    <t>تقديرات المنشآت (أقل من عشرة مشتغلين).</t>
  </si>
  <si>
    <t>تقديرات الحصر الشامل (عشرة مشتغلين فأكثر).</t>
  </si>
  <si>
    <t>1- المنشأة:</t>
  </si>
  <si>
    <t>2- الكيان القانوني:</t>
  </si>
  <si>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</si>
  <si>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</si>
  <si>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</si>
  <si>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</si>
  <si>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</si>
  <si>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ب ـ قطاع عام ( مؤسسات حكومية ):</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</si>
  <si>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</si>
  <si>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</si>
  <si>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</si>
  <si>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</si>
  <si>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</si>
  <si>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</si>
  <si>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</si>
  <si>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</si>
  <si>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</si>
  <si>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</si>
  <si>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</si>
  <si>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</si>
  <si>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</si>
  <si>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</si>
  <si>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</si>
  <si>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</si>
  <si>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</si>
  <si>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</si>
  <si>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</si>
  <si>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</si>
  <si>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</si>
  <si>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جدول رقم (6) القيمة ألف ريال قطري</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</si>
  <si>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</si>
  <si>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</si>
  <si>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</si>
  <si>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</si>
  <si>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</si>
  <si>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</si>
  <si>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</si>
  <si>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</si>
  <si>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</si>
  <si>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</si>
  <si>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Concepts and definitions</t>
  </si>
  <si>
    <t>It is the legal status of capital ownership of establishments aiming profit; it includes individual, joint-liability companies, partnership companies, limited liability companies and joint-stock companies.</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</si>
  <si>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</si>
  <si>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</si>
  <si>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</si>
  <si>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</si>
  <si>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</si>
  <si>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إيرادات النشاط الجاري</t>
  </si>
  <si>
    <t>REVENUES OF CURRENT ACTIVITY</t>
  </si>
  <si>
    <t>Revenue Items</t>
  </si>
  <si>
    <t>الإيرادات التحويلية الأخرى</t>
  </si>
  <si>
    <t>بنود الإيرادات الأخرى</t>
  </si>
  <si>
    <t>بنود الإيرادات</t>
  </si>
  <si>
    <t>(%)
Percentage Of Intermediate Goods To Output</t>
  </si>
  <si>
    <t>(%)
Percentage Of Intermediate Services To Output</t>
  </si>
  <si>
    <r>
      <rPr>
        <b/>
        <sz val="12"/>
        <rFont val="Arial"/>
        <family val="2"/>
      </rPr>
      <t>رمز النشاط</t>
    </r>
    <r>
      <rPr>
        <b/>
        <sz val="10"/>
        <rFont val="Arial"/>
        <family val="2"/>
      </rPr>
      <t xml:space="preserve">
</t>
    </r>
    <r>
      <rPr>
        <sz val="8"/>
        <rFont val="Arial"/>
        <family val="2"/>
      </rPr>
      <t>Activity Code</t>
    </r>
  </si>
  <si>
    <r>
      <t xml:space="preserve">رمز النشاط
</t>
    </r>
    <r>
      <rPr>
        <sz val="8"/>
        <rFont val="Arial"/>
        <family val="2"/>
      </rPr>
      <t>Activity Code</t>
    </r>
  </si>
  <si>
    <r>
      <t xml:space="preserve">المجموع
</t>
    </r>
    <r>
      <rPr>
        <sz val="10"/>
        <rFont val="Arial"/>
        <family val="2"/>
      </rPr>
      <t>Total</t>
    </r>
  </si>
  <si>
    <r>
      <t xml:space="preserve">المطاعم 
</t>
    </r>
    <r>
      <rPr>
        <sz val="10"/>
        <rFont val="Arial"/>
        <family val="2"/>
      </rPr>
      <t>Restaurants</t>
    </r>
  </si>
  <si>
    <r>
      <t xml:space="preserve">فنادق
</t>
    </r>
    <r>
      <rPr>
        <sz val="10"/>
        <rFont val="Arial"/>
        <family val="2"/>
      </rPr>
      <t>Hotels</t>
    </r>
  </si>
  <si>
    <t>A company approved by the state's supreme authorities. It 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</si>
  <si>
    <t>Its capital is composed of equal value shares which are non-negotiable or not offered for subscription. Underwriting is for limited number of persons, usually founders, and responsibility of shareholder does not exceed the limit of his shares in company’s capital.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</si>
  <si>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</si>
  <si>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 includes establishments that practice productive activity of goods and services, where the government owns its total capital. The government gives these establishments or companies with act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</si>
  <si>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The sector that includes establishments that the government contributes in its capital with another entity, whether this entity is national or foreign.</t>
  </si>
  <si>
    <t xml:space="preserve">Current payments at no cost provided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</si>
  <si>
    <t>It is equal to total product on the basis of product value deducitng intermediate consumption (Intermediate goods and services) on the basis of purchaser cost, compensation of employees, fixed capital depreciation and net indirect taxes (indirect taxes less production subsidies).</t>
  </si>
  <si>
    <t>It is the durable produced assets that are used repeatedly or continuously in process of production for a minimum period of 1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</si>
  <si>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It represents the amount spent during the year on fixed assets of machinery, equipment, buildings, land, means of transport, furniture and other similar tangible assets in order to be used in production of goods and services.</t>
  </si>
  <si>
    <t>Market value of stock of final and incomplete 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</si>
  <si>
    <t>Shape of property income matured for shareholders as a result of placing their funds at disposal of companies.</t>
  </si>
  <si>
    <r>
      <t xml:space="preserve">Important note:
         </t>
    </r>
    <r>
      <rPr>
        <b/>
        <sz val="11"/>
        <rFont val="Arial"/>
        <family val="2"/>
      </rPr>
      <t>Inequality of totals in some tables due to approximation.</t>
    </r>
  </si>
  <si>
    <t>The data of this bulletin were collected for one year starting first of January and ending by end of December</t>
  </si>
  <si>
    <t xml:space="preserve"> - Field and office reviewing of the frame was made to check the number of employees and the remaining frame data of the economic activity.</t>
  </si>
  <si>
    <r>
      <t xml:space="preserve"> - </t>
    </r>
    <r>
      <rPr>
        <sz val="16"/>
        <rFont val="Arial"/>
        <family val="2"/>
      </rPr>
      <t>تم التدقيق الميداني والمكتبي للإطار للتأكد من عدد العاملين وباقي بيانات الإطار للنشاط الاقتصادي.</t>
    </r>
  </si>
  <si>
    <t xml:space="preserve"> - Data of establishments employing ten employees and more were collected through comprehensive counting, while establishments employing less than ten employees were studied through sample.</t>
  </si>
  <si>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</si>
  <si>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</si>
  <si>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</si>
  <si>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</si>
  <si>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</si>
  <si>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</si>
  <si>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</si>
  <si>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</si>
  <si>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</si>
  <si>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</si>
  <si>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</si>
  <si>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</si>
  <si>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</si>
  <si>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Three
Establishments employing Ten employees and more</t>
  </si>
  <si>
    <t>الفصل الثالث
المنشآت التي تستخدم عشرة مشتغلين فأكثر</t>
  </si>
  <si>
    <t>الفصل الثاني
المنشآت التي تستخدم أقل من عشرة مشتغلين</t>
  </si>
  <si>
    <t>الفصل الأول
إطار المنشآت العاملة</t>
  </si>
  <si>
    <t xml:space="preserve">
 Chapter One
Operating establishments frame</t>
  </si>
  <si>
    <t>الفصل الرابع
مجموع نشاط المطاعم والفنادق - إجمالي الفصل الثاني والثالث</t>
  </si>
  <si>
    <t xml:space="preserve"> Chapter Four
Totel of Restaurant &amp; Hotels Sectors
Total of chapters two and three</t>
  </si>
  <si>
    <t>Appendix
Annual questionnaire of Restaurant &amp; Hotels Statistics</t>
  </si>
  <si>
    <t>ملحق
الإستمارة السنوية لإحصاءات المطاعم والفنادق</t>
  </si>
  <si>
    <r>
      <t xml:space="preserve">ملحق
الإستمارة السنوية
لإحصاءات الفنادق والمطاعم
</t>
    </r>
    <r>
      <rPr>
        <b/>
        <sz val="16"/>
        <rFont val="Arial"/>
        <family val="2"/>
      </rPr>
      <t>Appendix
Annual questionnaire
of Restaurant &amp; Hotels Statistics</t>
    </r>
  </si>
  <si>
    <t>HOTELS &amp; RESTAURANT STATISTICS</t>
  </si>
  <si>
    <t xml:space="preserve">HOTELS &amp; RESTAURANT STATISTICS </t>
  </si>
  <si>
    <t>HOTELS &amp; RESTAURANT STATISTICS (LESS THAN 10 EMPLOYEES)</t>
  </si>
  <si>
    <t>OTHER REVENUESBY MAINT ACTIVITY</t>
  </si>
  <si>
    <r>
      <rPr>
        <b/>
        <sz val="12"/>
        <color indexed="8"/>
        <rFont val="Bader"/>
        <charset val="178"/>
      </rPr>
      <t>دولـــــــــــة قــطــــــــــر
وزارة التخطيط التنموي والإحصاء</t>
    </r>
    <r>
      <rPr>
        <b/>
        <sz val="16"/>
        <color indexed="8"/>
        <rFont val="Arial"/>
        <family val="2"/>
      </rPr>
      <t xml:space="preserve">
</t>
    </r>
    <r>
      <rPr>
        <b/>
        <sz val="12"/>
        <color indexed="8"/>
        <rFont val="Times New Roman"/>
        <family val="1"/>
      </rPr>
      <t>إدارة الإحصاءات الاقتصادية و الحسابات الوطنية</t>
    </r>
  </si>
  <si>
    <r>
      <t>Ministry of Development Planning &amp; Statistics is pleased to present the</t>
    </r>
    <r>
      <rPr>
        <b/>
        <sz val="12"/>
        <color indexed="10"/>
        <rFont val="Arial"/>
        <family val="2"/>
      </rPr>
      <t xml:space="preserve"> </t>
    </r>
    <r>
      <rPr>
        <b/>
        <sz val="12"/>
        <color indexed="8"/>
        <rFont val="Arial"/>
        <family val="2"/>
      </rPr>
      <t>annual bulletin of its series of bulletins within the framework of the Ministry ambitious and balanced plan in providing and developing Economic Statistics.</t>
    </r>
    <r>
      <rPr>
        <b/>
        <sz val="12"/>
        <color indexed="9"/>
        <rFont val="Arial"/>
        <family val="2"/>
      </rPr>
      <t>XXXXXXXXXXXXXXXXXXXXXXXXX</t>
    </r>
  </si>
  <si>
    <t xml:space="preserve">يسر وزارة التخطيط التنموي والإحصاء أن تقدم هذا العدد من النشرة السنوية ضمن سلسلة نشراتها التخصصية المختلفة، وذلك في إطار خطة الوزارة الطموحة والمتوازنة في توفير وتطوير الإحصاءات الإقتصادية.
</t>
  </si>
  <si>
    <r>
      <t>The Ministry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</si>
  <si>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Ministry welcomes any remarks and suggestions that could improve contents of this bulletin.</t>
  </si>
  <si>
    <t xml:space="preserve">     Allah grants success</t>
  </si>
  <si>
    <t xml:space="preserve">      والله ولي التوفيق،،،</t>
  </si>
  <si>
    <r>
      <rPr>
        <sz val="11"/>
        <color indexed="8"/>
        <rFont val="Arial Black"/>
        <family val="2"/>
      </rPr>
      <t xml:space="preserve">Dr.Saleh Bin Mohammed Al-Nabit
</t>
    </r>
    <r>
      <rPr>
        <b/>
        <sz val="10"/>
        <color indexed="8"/>
        <rFont val="Arial"/>
        <family val="2"/>
      </rPr>
      <t>Minister of Development Planning and Statistics</t>
    </r>
  </si>
  <si>
    <r>
      <rPr>
        <b/>
        <sz val="14"/>
        <rFont val="Sultan bold"/>
        <charset val="178"/>
      </rPr>
      <t>د. صالح بن محمد النابت</t>
    </r>
    <r>
      <rPr>
        <b/>
        <sz val="16"/>
        <rFont val="Sultan bold"/>
        <charset val="178"/>
      </rPr>
      <t xml:space="preserve">
</t>
    </r>
    <r>
      <rPr>
        <b/>
        <sz val="12"/>
        <rFont val="Times New Roman"/>
        <family val="1"/>
      </rPr>
      <t>وزير التخطيط التنموي والإحصاء</t>
    </r>
  </si>
  <si>
    <t>جدول رقم (7) القيمة ألف ريال قطري</t>
  </si>
  <si>
    <t>جدول رقم (8)</t>
  </si>
  <si>
    <t>جدول رقم (9) ألف ريال قطري</t>
  </si>
  <si>
    <t>جدول رقم (10)</t>
  </si>
  <si>
    <t>جدول رقم (12) القيمة ألف ريال قطري</t>
  </si>
  <si>
    <t>جدول رقم (17)</t>
  </si>
  <si>
    <t>جدول رقم (18) ألف ريال قطري</t>
  </si>
  <si>
    <t>جدول رقم (20)</t>
  </si>
  <si>
    <t>جدول رقم (21) القيمة ألف ريال قطري</t>
  </si>
  <si>
    <t>جدول رقم (22) القيمة ألف ريال قطري</t>
  </si>
  <si>
    <t>جدول رقم (26)</t>
  </si>
  <si>
    <t>جدول رقم (27) ألف ريال قطري</t>
  </si>
  <si>
    <t>جدول رقم (28)</t>
  </si>
  <si>
    <t>غيرقطريين</t>
  </si>
  <si>
    <t>CHAPTER Two
Establishments employing Less than ten employees</t>
  </si>
  <si>
    <r>
      <t xml:space="preserve">الفصل الرابع
تقديرات نشاط الخدمات المطاعم والفنادق
(إجمالي الفصل الثاني والثالث)
</t>
    </r>
    <r>
      <rPr>
        <b/>
        <sz val="16"/>
        <rFont val="Arial"/>
        <family val="2"/>
      </rPr>
      <t>Chapter Four
Estimates of "Restaurant &amp; Hotels Statistics Activity"
(Total of chapters two and three)</t>
    </r>
  </si>
  <si>
    <t xml:space="preserve">إيرادات اخرى </t>
  </si>
  <si>
    <r>
      <rPr>
        <b/>
        <sz val="11"/>
        <color indexed="8"/>
        <rFont val="Arial Black"/>
        <family val="2"/>
      </rPr>
      <t xml:space="preserve">State of Qatar
</t>
    </r>
    <r>
      <rPr>
        <b/>
        <sz val="10"/>
        <color indexed="8"/>
        <rFont val="Arial Black"/>
        <family val="2"/>
      </rPr>
      <t>Ministry of Development Planning and Statistics</t>
    </r>
    <r>
      <rPr>
        <b/>
        <sz val="14"/>
        <color indexed="8"/>
        <rFont val="Arial"/>
        <family val="2"/>
      </rPr>
      <t xml:space="preserve">
</t>
    </r>
    <r>
      <rPr>
        <b/>
        <sz val="10"/>
        <color indexed="8"/>
        <rFont val="Mangal"/>
        <family val="1"/>
      </rPr>
      <t>Economic Statistics and National Accounts Department</t>
    </r>
    <r>
      <rPr>
        <b/>
        <sz val="14"/>
        <color indexed="8"/>
        <rFont val="Arial"/>
        <family val="2"/>
      </rPr>
      <t xml:space="preserve"> 
</t>
    </r>
  </si>
  <si>
    <t>و يسر الوزارة أن تتقدم بالشكر الجزيل لمسؤولي المنشآت من مؤسسات وشركات لتعاونهم ومساهمتهم في إصدار هذه النشرة.</t>
  </si>
  <si>
    <t>كما ترحب الوزارة بأية ملاحظات وإقتراحات من شأنها تحسين مضمون هذه النشرة.</t>
  </si>
  <si>
    <t>Comprehensive Counting Estimates (ten employees and more).</t>
  </si>
  <si>
    <t>* تتكون من شريكين أو أكثر بعقد رسمي، ولا يزيد عدد الشركاء فيها عن عدد تنص عليه قوانين الدولة المعنية، يذكرون بالاسم في عقد الشركة.</t>
  </si>
  <si>
    <t>* كل شريك من الشركاء مسؤول عن الالتزامات المالية للشركة بقدر حصته في رأس المال فقط.</t>
  </si>
  <si>
    <t>* محظور على الشركة الإشتغال في أعمال التأمين أو أعمال البنوك أو الإدخار أو تلقي الودائع أو إستثمار الأموال لحساب الغير بوجه عام.</t>
  </si>
  <si>
    <t>* تؤسس الشركة لمدة محددة ويُنص بالمدة في عقد تأسيس الشركة.</t>
  </si>
  <si>
    <t>* لابد أن يكون اسم الشركة التجاري متبوعاً بعبارة ذات مسؤولية محدودة ( ذ.م.م) أي أنه يمكن معرفة هذا النوع من الشركات من واقع عنوانها أو إسمها التجاري.</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</si>
  <si>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4"/>
        <rFont val="Arial"/>
        <family val="2"/>
      </rPr>
      <t xml:space="preserve"> رأسمال </t>
    </r>
    <r>
      <rPr>
        <sz val="14"/>
        <rFont val="Arial"/>
        <family val="2"/>
      </rPr>
      <t>الشركة.</t>
    </r>
  </si>
  <si>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</si>
  <si>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12ـ الضرائب على الإنتاج والإستيراد (الضرائب غير المباشرة):</t>
  </si>
  <si>
    <t>أصحاب عمل يعملون بالمنشأة بأجر</t>
  </si>
  <si>
    <t>إداريون</t>
  </si>
  <si>
    <t>إيرادات المحلات</t>
  </si>
  <si>
    <t>Revenues of Rooms</t>
  </si>
  <si>
    <t>Revenues of Restaurants</t>
  </si>
  <si>
    <t>Revenues of Halls (Parties, Conferences, Exhibitions)</t>
  </si>
  <si>
    <t>Revenues of Stores</t>
  </si>
  <si>
    <t>فوائد محصلــة</t>
  </si>
  <si>
    <t>أخـرى</t>
  </si>
  <si>
    <t>أصحاب عمل يعملون بالمنشأة بدون أجر</t>
  </si>
  <si>
    <t>مواد نظافة</t>
  </si>
  <si>
    <t>إيجارات مباني</t>
  </si>
  <si>
    <t>خدمات استشارية</t>
  </si>
  <si>
    <t>HOTELS &amp; RESTAURANT STATISTICS (10 EMPLOYEES &amp; MORE)</t>
  </si>
  <si>
    <t>إيرادات تخص سنوات سابقة</t>
  </si>
  <si>
    <t>ديون مستردة سبق إعدامهــا</t>
  </si>
  <si>
    <r>
      <t xml:space="preserve">الفصل الثاني
المنشآت التي تستخدم
(أقل من عشرة مشتغلين)
</t>
    </r>
    <r>
      <rPr>
        <b/>
        <sz val="16"/>
        <rFont val="Arial"/>
        <family val="2"/>
      </rPr>
      <t>CHAPTER TWO
Establishments employing
(Less than 10 employees)</t>
    </r>
  </si>
  <si>
    <t>كتبـــة</t>
  </si>
  <si>
    <t xml:space="preserve">إحصاء الفنادق والمطاعم </t>
  </si>
  <si>
    <t>إحصاء الفنادق والمطاعم</t>
  </si>
  <si>
    <t>إحصاء الفنادق والمطاعم (أقل من 10 مشتغلين)</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</si>
  <si>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</si>
  <si>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 xml:space="preserve"> تماشياً مع سياسة وزارة التخطيط التنموي والإحصاء في توفير وتطوير كافة الاحصاءات رأت الوزارة أن تتفق خطط التطوير مع الاتجاهات والتوصيات الدولية من حيث المفاهيم والتعاريف والبيانات الاحصائية الممكن توفيرها مع الأخذ بعين الاعتبار الظروف المحلية .</t>
  </si>
  <si>
    <r>
      <t xml:space="preserve"> In accordance with its policy to furnish and develop statistical data, the Ministry of Development Planning &amp; Statistics decided that its development plans should coincide with the international recommendations regarding concepts, definitions and statistical data to be furnished taking into consideration domestic circumstances.</t>
    </r>
    <r>
      <rPr>
        <sz val="11"/>
        <color indexed="9"/>
        <rFont val="Arial"/>
        <family val="2"/>
      </rPr>
      <t>XXXXXXXXXXXXXXXXXXXXXXXXXXXXXXXXXXXXXXXX</t>
    </r>
  </si>
  <si>
    <t>1 - النطاق :</t>
  </si>
  <si>
    <t>1- The Scope:</t>
  </si>
  <si>
    <t>Establishments Estimates (less than ten employees).</t>
  </si>
  <si>
    <t>Estimates o f Hotels &amp; Restaurants  Activity (total of chapters two and three).</t>
  </si>
  <si>
    <t>إحصاءات  الفنادق والمطاعم (أقل من 10 مشتغلين)</t>
  </si>
  <si>
    <t>تقديرات نشاط الفنادق والمطاعم(تشمل إجمالي الباب الثاني والثالث).</t>
  </si>
  <si>
    <t>إحصاء الفنادق والمطاعم ( 10 مشتغلين فأكثر)</t>
  </si>
  <si>
    <t>إحصاء الفنادق والمطاعم (10 مشتغلين فأكثر)</t>
  </si>
  <si>
    <t>إحصاءات  الفنادق والمطاعم (10 مشتغلين فأكثر)</t>
  </si>
  <si>
    <t>إحصاء الفنادق والمطاعم ( 10مشتغلين فأكثر)</t>
  </si>
  <si>
    <t>إحصاء الفنادق والمطاعم (10مشتغلين فأكثر)</t>
  </si>
  <si>
    <t xml:space="preserve">إحصاءات  الفنادق والمطاعم </t>
  </si>
  <si>
    <t>أنشطة المطاعم وخدمات الأطعمة المتنقله</t>
  </si>
  <si>
    <t>أنشطة خدمات الطعام في المناسبات وغيرها من خدمات الطعام</t>
  </si>
  <si>
    <t>أنشطة تقديم المشروبات</t>
  </si>
  <si>
    <t>Restaurants and mobile food service activities</t>
  </si>
  <si>
    <t>Event catering and other food service activities</t>
  </si>
  <si>
    <t>Beverage serving activities</t>
  </si>
  <si>
    <t>Short term accommodation activities</t>
  </si>
  <si>
    <t xml:space="preserve">أنشطة الإقامة قصيرة المدى </t>
  </si>
  <si>
    <t>Table No. (1)</t>
  </si>
  <si>
    <t>Table No. (2)</t>
  </si>
  <si>
    <t>Table No. (3) Value QR.000</t>
  </si>
  <si>
    <t>Table No. (4) Value QR.000</t>
  </si>
  <si>
    <t>Table No. (5) Value QR.000</t>
  </si>
  <si>
    <t>Table No. (6) Value QR.000</t>
  </si>
  <si>
    <t>Table No. (7) Value QR.000</t>
  </si>
  <si>
    <t>Table No. (8)</t>
  </si>
  <si>
    <t>Table No. (9) Value QR.000</t>
  </si>
  <si>
    <t>Table No. (10)</t>
  </si>
  <si>
    <t>Table No .(11)</t>
  </si>
  <si>
    <t>Table No. (12) Value QR.000</t>
  </si>
  <si>
    <t>Table No. (13) Value QR.000</t>
  </si>
  <si>
    <t>Table No. (14) Value QR.000</t>
  </si>
  <si>
    <t>Table No. (15) Value QR.000</t>
  </si>
  <si>
    <t>Table No. (16) Value QR.000</t>
  </si>
  <si>
    <t>Table No. (17)</t>
  </si>
  <si>
    <t>Table No. (18) Value QR.000</t>
  </si>
  <si>
    <t>Table No. (19)</t>
  </si>
  <si>
    <t>Table No. (20)</t>
  </si>
  <si>
    <t>Table No. (21) Value QR.000</t>
  </si>
  <si>
    <t>Table No .(22) Value QR.000</t>
  </si>
  <si>
    <t>Table No. (23) Value QR.000</t>
  </si>
  <si>
    <t>Table No. (24) Value QR.000</t>
  </si>
  <si>
    <t>Table No. (25) Value QR.000</t>
  </si>
  <si>
    <t>Table No. (26)</t>
  </si>
  <si>
    <t>Table No. (27) Value QR.000</t>
  </si>
  <si>
    <t>Table No .(28)</t>
  </si>
  <si>
    <t>Data were presented in four chapters according to the following:</t>
  </si>
  <si>
    <t>الفصل الثالث
المنشآت التي تستخدم
(عشرة مشتغلين فأكثر)
CHAPTER Three
Establishments employing
(10 employees and  more)</t>
  </si>
  <si>
    <t>أخصائيون وفنييون (مهندسون وفنييون ومحاسبون وموظفو مشتريات ومبيعات...الخ)</t>
  </si>
  <si>
    <t>عدد المنشآت والمشتغلين حسب حجم المنشأة والنشاط الاقتصادي الرئيسي 2015</t>
  </si>
  <si>
    <t>Number of establishments and employees by size of establishment and main economic activity 2015</t>
  </si>
  <si>
    <t xml:space="preserve">Number of employees by nationality, sex and main economic activity 2015 </t>
  </si>
  <si>
    <t>عدد المشتغلين حسب الجنسية والجنس والنشاط الاقتصادي الرئيسي 2015</t>
  </si>
  <si>
    <t xml:space="preserve">Number of employees &amp; compensation of employees by nationality &amp; main economic activity 2015 </t>
  </si>
  <si>
    <t>عدد المشتغلين وتقديرات تعويضات العاملين حسب الجنسية والنشاط الاقتصادي الرئيسي 2015.</t>
  </si>
  <si>
    <t xml:space="preserve">Number of employees and compensation of employees by sex &amp; occupation 2015 </t>
  </si>
  <si>
    <t>عدد المشتغلين وتقديرات تعويضات العاملين حسب الجنس والمهنة 2015</t>
  </si>
  <si>
    <t xml:space="preserve">Estimates of value of intermediate goods by main economic activity 2015 </t>
  </si>
  <si>
    <t>تقديرات قيمة المستلزمات السلعية حسب النشاط الاقتصادي الرئيسي 2015</t>
  </si>
  <si>
    <t xml:space="preserve">Estimates of value of intermediate services by main economic activity 2015 </t>
  </si>
  <si>
    <t>تقديرات قيمة المستلزمات الخدمية حسب النشاط الاقتصادي الرئيسي 2015</t>
  </si>
  <si>
    <t xml:space="preserve">Revenues Of Current Activity 2015 </t>
  </si>
  <si>
    <t xml:space="preserve">  إيرادات النشاط الجاري 2015</t>
  </si>
  <si>
    <t xml:space="preserve">Other Revenues Of Current Activity 2015 </t>
  </si>
  <si>
    <t>الإيرادات التحويلية الأخرى 2015</t>
  </si>
  <si>
    <t xml:space="preserve">Estimates of Value added by main economic activity 2015 </t>
  </si>
  <si>
    <t>تقديرات القيمة المضافة حسب النشاط الاقتصادي الرئيسي 2015</t>
  </si>
  <si>
    <t xml:space="preserve">Main economic indicators by main economic activity  2015 </t>
  </si>
  <si>
    <t>أهم المؤشرات الاقتصادية حسب النشاط الاقتصادي الرئيسي  2015</t>
  </si>
  <si>
    <t xml:space="preserve">Number of employees by nationality, sex and main economic activity 2015  </t>
  </si>
  <si>
    <t xml:space="preserve">Estimates of Value Added By Main Economic Activity  2015 </t>
  </si>
  <si>
    <t xml:space="preserve"> Main economic indicators by main economic activity  2015 </t>
  </si>
  <si>
    <t>Number of employees &amp; compensation of employees by nationality &amp; main economic activity 2015</t>
  </si>
  <si>
    <t>عدد المشتغلين وتقديرات تعويضات العاملين حسب الجنسية والنشاط الاقتصادي الرئيسي  2015</t>
  </si>
  <si>
    <t xml:space="preserve">Main economic indicators by main economic activity 2015 </t>
  </si>
  <si>
    <t xml:space="preserve">النشرة السنوية
(الإقامة والخدمات الغذائية) لإحصاءات الفنادق والمطاعم
The Annual Bulletin 
of Hotels &amp; Restaurants Statistics(accommodation and food services)
2015
</t>
  </si>
  <si>
    <t xml:space="preserve">تغطي هذه النشرة السنوية أنشطة الفنادق والمطاعم (الإقامة والخدمات الغذائية)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55 – أنشطة الفنادق (الاقامة)
56 – أنشطة المطاعم (خدمات الاطعمة والمشروبات)
تغطي النشرة بيانات عام 2015 
</t>
  </si>
  <si>
    <t xml:space="preserve"> - Comprehensive frame was prepared for operating economic activities based on data of the 2015  census establishments’.</t>
  </si>
  <si>
    <t xml:space="preserve">This bulletin covers the activities of hotels and restaurants (accommodation and food services)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55 – Hotels activities (accommodation)
56 – Restaurants activities (food services)
The bulletin covers 2015 data 
</t>
  </si>
  <si>
    <r>
      <t>العدد السادس عشر
16</t>
    </r>
    <r>
      <rPr>
        <b/>
        <vertAlign val="superscript"/>
        <sz val="16"/>
        <rFont val="Arial"/>
        <family val="2"/>
      </rPr>
      <t>th</t>
    </r>
    <r>
      <rPr>
        <b/>
        <sz val="16"/>
        <rFont val="Arial"/>
        <family val="2"/>
      </rPr>
      <t xml:space="preserve"> Issue</t>
    </r>
  </si>
  <si>
    <r>
      <t xml:space="preserve"> - </t>
    </r>
    <r>
      <rPr>
        <sz val="16"/>
        <rFont val="Arial"/>
        <family val="2"/>
      </rPr>
      <t xml:space="preserve">تم إعداد إطار متكامل بالمنشآت العاملة في الأنشطة الاقتصادية المختلفة مستنداً على بيانات تعداد منشآت عام </t>
    </r>
    <r>
      <rPr>
        <sz val="12"/>
        <rFont val="Arial"/>
        <family val="2"/>
      </rPr>
      <t>2015</t>
    </r>
    <r>
      <rPr>
        <sz val="16"/>
        <rFont val="Arial"/>
        <family val="2"/>
      </rPr>
      <t xml:space="preserve"> م.</t>
    </r>
  </si>
  <si>
    <t>قطع غيار وأدوات مستهلكة</t>
  </si>
  <si>
    <t xml:space="preserve">Frame of Operating Establishments. </t>
  </si>
</sst>
</file>

<file path=xl/styles.xml><?xml version="1.0" encoding="utf-8"?>
<styleSheet xmlns="http://schemas.openxmlformats.org/spreadsheetml/2006/main" xmlns:mc="http://schemas.openxmlformats.org/markup-compatibility/2006" xmlns:x14ac="http://schemas.microsoft.com/office/spreadsheetml/2009/9/ac" mc:Ignorable="x14ac">
  <fonts count="56" x14ac:knownFonts="1">
    <font>
      <sz val="11"/>
      <color theme="1"/>
      <name val="Arial"/>
      <family val="2"/>
      <scheme val="minor"/>
    </font>
    <font>
      <sz val="11"/>
      <color indexed="8"/>
      <name val="Calibri"/>
      <family val="2"/>
    </font>
    <font>
      <b/>
      <sz val="12"/>
      <name val="Arial"/>
      <family val="2"/>
    </font>
    <font>
      <b/>
      <sz val="24"/>
      <name val="Arial"/>
      <family val="2"/>
    </font>
    <font>
      <b/>
      <sz val="14"/>
      <name val="Arial"/>
      <family val="2"/>
    </font>
    <font>
      <b/>
      <sz val="16"/>
      <name val="Arial"/>
      <family val="2"/>
    </font>
    <font>
      <b/>
      <sz val="18"/>
      <name val="Arial"/>
      <family val="2"/>
    </font>
    <font>
      <sz val="10"/>
      <name val="Arial"/>
      <family val="2"/>
    </font>
    <font>
      <sz val="10"/>
      <name val="Arial"/>
      <family val="2"/>
    </font>
    <font>
      <b/>
      <sz val="10"/>
      <name val="Arial"/>
      <family val="2"/>
    </font>
    <font>
      <b/>
      <sz val="9"/>
      <name val="Arial"/>
      <family val="2"/>
    </font>
    <font>
      <sz val="11"/>
      <name val="Arial"/>
      <family val="2"/>
    </font>
    <font>
      <sz val="8"/>
      <name val="Calibri"/>
      <family val="2"/>
    </font>
    <font>
      <sz val="10"/>
      <name val="Arial"/>
      <family val="2"/>
    </font>
    <font>
      <b/>
      <sz val="11"/>
      <name val="Arial"/>
      <family val="2"/>
    </font>
    <font>
      <b/>
      <sz val="14"/>
      <color indexed="8"/>
      <name val="Arial"/>
      <family val="2"/>
    </font>
    <font>
      <sz val="12"/>
      <name val="Arial"/>
      <family val="2"/>
    </font>
    <font>
      <sz val="8"/>
      <name val="Arial"/>
      <family val="2"/>
    </font>
    <font>
      <sz val="14"/>
      <name val="Arial"/>
      <family val="2"/>
    </font>
    <font>
      <sz val="7"/>
      <name val="Arial"/>
      <family val="2"/>
    </font>
    <font>
      <b/>
      <sz val="8"/>
      <name val="Arial"/>
      <family val="2"/>
    </font>
    <font>
      <sz val="9"/>
      <name val="Arial"/>
      <family val="2"/>
    </font>
    <font>
      <b/>
      <u/>
      <sz val="12"/>
      <name val="Arial"/>
      <family val="2"/>
    </font>
    <font>
      <sz val="16"/>
      <name val="Arial"/>
      <family val="2"/>
    </font>
    <font>
      <sz val="18"/>
      <name val="Arial"/>
      <family val="2"/>
    </font>
    <font>
      <sz val="16"/>
      <name val="Simplified Arabic"/>
      <family val="1"/>
    </font>
    <font>
      <b/>
      <sz val="20"/>
      <name val="Times New Roman"/>
      <family val="1"/>
    </font>
    <font>
      <b/>
      <vertAlign val="superscript"/>
      <sz val="16"/>
      <name val="Arial"/>
      <family val="2"/>
    </font>
    <font>
      <sz val="11"/>
      <color indexed="8"/>
      <name val="Arial"/>
      <family val="2"/>
    </font>
    <font>
      <b/>
      <sz val="11"/>
      <color indexed="8"/>
      <name val="Arial"/>
      <family val="2"/>
    </font>
    <font>
      <b/>
      <sz val="12"/>
      <color indexed="8"/>
      <name val="Arial"/>
      <family val="2"/>
    </font>
    <font>
      <sz val="12"/>
      <color indexed="8"/>
      <name val="Arial"/>
      <family val="2"/>
    </font>
    <font>
      <b/>
      <sz val="10"/>
      <color indexed="8"/>
      <name val="Arial"/>
      <family val="2"/>
    </font>
    <font>
      <b/>
      <sz val="11"/>
      <color indexed="8"/>
      <name val="Arial Black"/>
      <family val="2"/>
    </font>
    <font>
      <b/>
      <sz val="10"/>
      <color indexed="8"/>
      <name val="Arial Black"/>
      <family val="2"/>
    </font>
    <font>
      <b/>
      <sz val="10"/>
      <color indexed="8"/>
      <name val="Mangal"/>
      <family val="1"/>
    </font>
    <font>
      <b/>
      <sz val="16"/>
      <color indexed="8"/>
      <name val="Arial"/>
      <family val="2"/>
    </font>
    <font>
      <b/>
      <sz val="12"/>
      <color indexed="8"/>
      <name val="Bader"/>
      <charset val="178"/>
    </font>
    <font>
      <b/>
      <sz val="12"/>
      <color indexed="8"/>
      <name val="Times New Roman"/>
      <family val="1"/>
    </font>
    <font>
      <b/>
      <sz val="11"/>
      <color indexed="25"/>
      <name val="Arial"/>
      <family val="2"/>
    </font>
    <font>
      <b/>
      <sz val="12"/>
      <color indexed="10"/>
      <name val="Arial"/>
      <family val="2"/>
    </font>
    <font>
      <b/>
      <sz val="12"/>
      <color indexed="9"/>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4"/>
      <color indexed="8"/>
      <name val="Arial"/>
      <family val="2"/>
    </font>
    <font>
      <sz val="11"/>
      <color indexed="9"/>
      <name val="Arial"/>
      <family val="2"/>
    </font>
    <font>
      <sz val="11"/>
      <color theme="1"/>
      <name val="Arial"/>
      <family val="2"/>
      <scheme val="minor"/>
    </font>
    <font>
      <u/>
      <sz val="11"/>
      <color theme="10"/>
      <name val="Calibri"/>
      <family val="2"/>
    </font>
    <font>
      <sz val="11"/>
      <name val="Arial"/>
      <family val="2"/>
      <scheme val="minor"/>
    </font>
    <font>
      <sz val="8"/>
      <color theme="1"/>
      <name val="Arial"/>
      <family val="2"/>
    </font>
    <font>
      <sz val="10"/>
      <color theme="1"/>
      <name val="Arial"/>
      <family val="2"/>
    </font>
    <font>
      <b/>
      <sz val="12"/>
      <color theme="1"/>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32">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style="thick">
        <color theme="0"/>
      </right>
      <top/>
      <bottom style="thin">
        <color indexed="64"/>
      </bottom>
      <diagonal/>
    </border>
    <border>
      <left/>
      <right style="medium">
        <color theme="0"/>
      </right>
      <top style="medium">
        <color theme="0"/>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medium">
        <color theme="0"/>
      </right>
      <top/>
      <bottom/>
      <diagonal/>
    </border>
    <border>
      <left style="medium">
        <color theme="0"/>
      </left>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medium">
        <color theme="0"/>
      </top>
      <bottom style="medium">
        <color theme="0"/>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s>
  <cellStyleXfs count="8">
    <xf numFmtId="0" fontId="0" fillId="0" borderId="0"/>
    <xf numFmtId="0" fontId="50" fillId="0" borderId="0" applyNumberFormat="0" applyFill="0" applyBorder="0" applyAlignment="0" applyProtection="0">
      <alignment vertical="top"/>
      <protection locked="0"/>
    </xf>
    <xf numFmtId="0" fontId="7" fillId="0" borderId="0"/>
    <xf numFmtId="0" fontId="49" fillId="0" borderId="0"/>
    <xf numFmtId="0" fontId="1" fillId="0" borderId="0"/>
    <xf numFmtId="0" fontId="8" fillId="0" borderId="0"/>
    <xf numFmtId="0" fontId="7" fillId="0" borderId="0"/>
    <xf numFmtId="0" fontId="13" fillId="0" borderId="0"/>
  </cellStyleXfs>
  <cellXfs count="279">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7" fillId="2" borderId="3" xfId="0" applyFont="1" applyFill="1" applyBorder="1" applyAlignment="1">
      <alignment horizontal="right" vertical="center" indent="1"/>
    </xf>
    <xf numFmtId="0" fontId="7" fillId="2" borderId="4" xfId="0" applyFont="1" applyFill="1" applyBorder="1" applyAlignment="1">
      <alignment horizontal="right" vertical="center" indent="1"/>
    </xf>
    <xf numFmtId="0" fontId="7" fillId="3" borderId="4" xfId="0" applyFont="1" applyFill="1" applyBorder="1" applyAlignment="1">
      <alignment horizontal="right" vertical="center" indent="1"/>
    </xf>
    <xf numFmtId="0" fontId="7" fillId="2" borderId="5" xfId="0" applyFont="1" applyFill="1" applyBorder="1" applyAlignment="1">
      <alignment horizontal="right" vertical="center" indent="1"/>
    </xf>
    <xf numFmtId="0" fontId="7" fillId="2" borderId="6" xfId="0" applyFont="1" applyFill="1" applyBorder="1" applyAlignment="1">
      <alignment horizontal="right" vertical="center" indent="1"/>
    </xf>
    <xf numFmtId="0" fontId="51" fillId="0" borderId="0" xfId="0" applyFont="1" applyAlignment="1">
      <alignment vertical="center"/>
    </xf>
    <xf numFmtId="0" fontId="14" fillId="0" borderId="0" xfId="0" applyFont="1" applyAlignment="1">
      <alignment vertical="center" wrapText="1" readingOrder="1"/>
    </xf>
    <xf numFmtId="0" fontId="11" fillId="0" borderId="0" xfId="0" applyFont="1" applyAlignment="1">
      <alignment vertical="center"/>
    </xf>
    <xf numFmtId="0" fontId="18" fillId="0" borderId="0" xfId="0" applyFont="1" applyAlignment="1">
      <alignment vertical="center" wrapText="1"/>
    </xf>
    <xf numFmtId="0" fontId="16" fillId="0" borderId="0" xfId="0" applyFont="1" applyAlignment="1">
      <alignment vertical="center" wrapText="1"/>
    </xf>
    <xf numFmtId="0" fontId="7" fillId="0" borderId="0" xfId="0" applyFont="1" applyAlignment="1">
      <alignment vertical="center" wrapText="1"/>
    </xf>
    <xf numFmtId="0" fontId="11" fillId="0" borderId="0" xfId="0" applyFont="1" applyAlignment="1">
      <alignment vertical="center" wrapText="1"/>
    </xf>
    <xf numFmtId="0" fontId="7" fillId="0" borderId="4" xfId="0" applyFont="1" applyBorder="1" applyAlignment="1">
      <alignment vertical="center" wrapText="1"/>
    </xf>
    <xf numFmtId="0" fontId="11" fillId="0" borderId="0" xfId="0" applyFont="1" applyBorder="1" applyAlignment="1">
      <alignment vertical="center" wrapText="1"/>
    </xf>
    <xf numFmtId="0" fontId="9" fillId="3" borderId="6" xfId="0" applyFont="1" applyFill="1" applyBorder="1" applyAlignment="1">
      <alignment horizontal="center" wrapText="1"/>
    </xf>
    <xf numFmtId="0" fontId="17" fillId="3" borderId="7" xfId="0" applyFont="1" applyFill="1" applyBorder="1" applyAlignment="1">
      <alignment horizontal="center" vertical="top" wrapText="1"/>
    </xf>
    <xf numFmtId="0" fontId="9" fillId="2" borderId="3" xfId="0" applyFont="1" applyFill="1" applyBorder="1" applyAlignment="1">
      <alignment horizontal="right" vertical="center" indent="1"/>
    </xf>
    <xf numFmtId="0" fontId="16" fillId="0" borderId="4" xfId="0" applyFont="1" applyBorder="1" applyAlignment="1">
      <alignment vertical="center" wrapText="1"/>
    </xf>
    <xf numFmtId="0" fontId="11" fillId="0" borderId="0" xfId="0" applyFont="1" applyAlignment="1">
      <alignment horizontal="center" vertical="center" wrapText="1"/>
    </xf>
    <xf numFmtId="0" fontId="51" fillId="0" borderId="0" xfId="0" applyFont="1"/>
    <xf numFmtId="0" fontId="4" fillId="0" borderId="0" xfId="0" applyFont="1" applyAlignment="1">
      <alignment vertical="center" wrapText="1"/>
    </xf>
    <xf numFmtId="0" fontId="2" fillId="0" borderId="0" xfId="0" applyFont="1" applyAlignment="1">
      <alignment vertical="center" wrapText="1"/>
    </xf>
    <xf numFmtId="0" fontId="19" fillId="3" borderId="7" xfId="0" applyFont="1" applyFill="1" applyBorder="1" applyAlignment="1">
      <alignment horizontal="center" vertical="top" wrapText="1"/>
    </xf>
    <xf numFmtId="0" fontId="9" fillId="3" borderId="8" xfId="0" applyFont="1" applyFill="1" applyBorder="1" applyAlignment="1">
      <alignment horizontal="center" wrapText="1"/>
    </xf>
    <xf numFmtId="0" fontId="9" fillId="0" borderId="0" xfId="0" applyFont="1" applyBorder="1" applyAlignment="1">
      <alignment vertical="center" wrapText="1"/>
    </xf>
    <xf numFmtId="0" fontId="2" fillId="3" borderId="9" xfId="0" applyFont="1" applyFill="1" applyBorder="1" applyAlignment="1">
      <alignment horizontal="center" vertical="center" wrapText="1"/>
    </xf>
    <xf numFmtId="0" fontId="9" fillId="3" borderId="4" xfId="0" applyFont="1" applyFill="1" applyBorder="1" applyAlignment="1">
      <alignment horizontal="right" vertical="center" indent="1"/>
    </xf>
    <xf numFmtId="0" fontId="9" fillId="2" borderId="6" xfId="0" applyFont="1" applyFill="1" applyBorder="1" applyAlignment="1">
      <alignment horizontal="right" vertical="center" indent="1"/>
    </xf>
    <xf numFmtId="0" fontId="9" fillId="3" borderId="9" xfId="0" applyFont="1" applyFill="1" applyBorder="1" applyAlignment="1">
      <alignment horizontal="right" vertical="center" wrapText="1" indent="1"/>
    </xf>
    <xf numFmtId="0" fontId="9" fillId="2" borderId="4" xfId="0" applyFont="1" applyFill="1" applyBorder="1" applyAlignment="1">
      <alignment horizontal="right" vertical="center" indent="1"/>
    </xf>
    <xf numFmtId="0" fontId="10" fillId="3" borderId="7" xfId="0" applyFont="1" applyFill="1" applyBorder="1" applyAlignment="1">
      <alignment horizontal="center" vertical="top" wrapText="1"/>
    </xf>
    <xf numFmtId="0" fontId="9" fillId="0" borderId="0" xfId="0" applyFont="1" applyAlignment="1">
      <alignment horizontal="right" vertical="center" wrapText="1"/>
    </xf>
    <xf numFmtId="0" fontId="9" fillId="3" borderId="8" xfId="0" applyFont="1" applyFill="1" applyBorder="1" applyAlignment="1">
      <alignment horizontal="center" vertical="center" wrapText="1"/>
    </xf>
    <xf numFmtId="0" fontId="9" fillId="2" borderId="5" xfId="0" applyFont="1" applyFill="1" applyBorder="1" applyAlignment="1">
      <alignment horizontal="right" vertical="center" indent="1"/>
    </xf>
    <xf numFmtId="0" fontId="9" fillId="3" borderId="7" xfId="0" applyFont="1" applyFill="1" applyBorder="1" applyAlignment="1">
      <alignment horizontal="right" vertical="center" wrapText="1" indent="1"/>
    </xf>
    <xf numFmtId="0" fontId="14" fillId="0" borderId="0" xfId="0" applyFont="1" applyAlignment="1">
      <alignment horizontal="distributed" vertical="center" wrapText="1" readingOrder="1"/>
    </xf>
    <xf numFmtId="0" fontId="11" fillId="0" borderId="0" xfId="0" applyFont="1" applyAlignment="1">
      <alignment horizontal="distributed" vertical="center"/>
    </xf>
    <xf numFmtId="0" fontId="22" fillId="0" borderId="0" xfId="1" applyFont="1" applyFill="1" applyBorder="1" applyAlignment="1" applyProtection="1">
      <alignment horizontal="distributed" vertical="center"/>
    </xf>
    <xf numFmtId="0" fontId="16" fillId="0" borderId="0" xfId="0" applyFont="1" applyFill="1" applyAlignment="1">
      <alignment horizontal="distributed" vertical="center"/>
    </xf>
    <xf numFmtId="0" fontId="11" fillId="0" borderId="0" xfId="0" applyFont="1" applyAlignment="1">
      <alignment horizontal="distributed" vertical="center" wrapText="1"/>
    </xf>
    <xf numFmtId="0" fontId="24" fillId="0" borderId="0" xfId="0" applyFont="1" applyAlignment="1">
      <alignment horizontal="distributed" vertical="center" wrapText="1"/>
    </xf>
    <xf numFmtId="0" fontId="11" fillId="0" borderId="0" xfId="0" applyFont="1" applyAlignment="1">
      <alignment horizontal="distributed" vertical="top" wrapText="1"/>
    </xf>
    <xf numFmtId="0" fontId="14" fillId="0" borderId="0" xfId="0" applyFont="1" applyAlignment="1">
      <alignment horizontal="left" vertical="top" wrapText="1" indent="2"/>
    </xf>
    <xf numFmtId="0" fontId="14" fillId="0" borderId="0" xfId="0" applyFont="1" applyAlignment="1">
      <alignment vertical="top" wrapText="1"/>
    </xf>
    <xf numFmtId="0" fontId="4" fillId="0" borderId="0" xfId="0" applyFont="1" applyAlignment="1">
      <alignment horizontal="distributed" vertical="top" wrapText="1"/>
    </xf>
    <xf numFmtId="0" fontId="4" fillId="0" borderId="0" xfId="0" applyFont="1" applyAlignment="1">
      <alignment horizontal="right" vertical="top" wrapText="1" indent="3" readingOrder="2"/>
    </xf>
    <xf numFmtId="0" fontId="25" fillId="0" borderId="0" xfId="0" applyFont="1" applyAlignment="1">
      <alignment horizontal="justify" readingOrder="2"/>
    </xf>
    <xf numFmtId="0" fontId="4" fillId="0" borderId="0" xfId="0" applyFont="1" applyAlignment="1">
      <alignment horizontal="distributed" vertical="top" wrapText="1" readingOrder="2"/>
    </xf>
    <xf numFmtId="0" fontId="23" fillId="0" borderId="0" xfId="0" applyFont="1" applyAlignment="1">
      <alignment horizontal="distributed" vertical="top" wrapText="1" readingOrder="2"/>
    </xf>
    <xf numFmtId="0" fontId="24" fillId="0" borderId="0" xfId="0" applyFont="1" applyAlignment="1">
      <alignment vertical="center" wrapText="1"/>
    </xf>
    <xf numFmtId="0" fontId="14" fillId="0" borderId="0" xfId="0" applyFont="1" applyAlignment="1">
      <alignment vertical="center" readingOrder="1"/>
    </xf>
    <xf numFmtId="0" fontId="26" fillId="0" borderId="0" xfId="0" applyFont="1" applyAlignment="1">
      <alignment horizontal="center" vertical="center" readingOrder="1"/>
    </xf>
    <xf numFmtId="0" fontId="7" fillId="2" borderId="10" xfId="0" applyFont="1" applyFill="1" applyBorder="1" applyAlignment="1">
      <alignment horizontal="right" vertical="center" indent="1"/>
    </xf>
    <xf numFmtId="0" fontId="20" fillId="3" borderId="11" xfId="0" applyFont="1" applyFill="1" applyBorder="1" applyAlignment="1">
      <alignment horizontal="center" vertical="center" wrapText="1" readingOrder="1"/>
    </xf>
    <xf numFmtId="0" fontId="20" fillId="3" borderId="12" xfId="0" applyFont="1" applyFill="1" applyBorder="1" applyAlignment="1">
      <alignment horizontal="center" vertical="center" wrapText="1" readingOrder="1"/>
    </xf>
    <xf numFmtId="0" fontId="9" fillId="3" borderId="12" xfId="0" applyFont="1" applyFill="1" applyBorder="1" applyAlignment="1">
      <alignment horizontal="center" vertical="center" wrapText="1" readingOrder="1"/>
    </xf>
    <xf numFmtId="0" fontId="9" fillId="3" borderId="13" xfId="0" applyFont="1" applyFill="1" applyBorder="1" applyAlignment="1">
      <alignment horizontal="center" vertical="center" wrapText="1"/>
    </xf>
    <xf numFmtId="0" fontId="9" fillId="3" borderId="11" xfId="0" applyFont="1" applyFill="1" applyBorder="1" applyAlignment="1">
      <alignment horizontal="center" vertical="center" wrapText="1" readingOrder="1"/>
    </xf>
    <xf numFmtId="0" fontId="28" fillId="0" borderId="0" xfId="0" applyFont="1"/>
    <xf numFmtId="0" fontId="9" fillId="2" borderId="14" xfId="0" applyFont="1" applyFill="1" applyBorder="1" applyAlignment="1">
      <alignment horizontal="center" vertical="center" readingOrder="1"/>
    </xf>
    <xf numFmtId="0" fontId="52" fillId="0" borderId="0" xfId="0" applyFont="1" applyAlignment="1">
      <alignment horizontal="left" vertical="center" wrapText="1"/>
    </xf>
    <xf numFmtId="0" fontId="28" fillId="0" borderId="0" xfId="0" applyFont="1" applyAlignment="1">
      <alignment horizontal="center" vertical="center"/>
    </xf>
    <xf numFmtId="0" fontId="9" fillId="3" borderId="14" xfId="0" applyFont="1" applyFill="1" applyBorder="1" applyAlignment="1">
      <alignment horizontal="center" vertical="center" readingOrder="1"/>
    </xf>
    <xf numFmtId="0" fontId="52" fillId="3" borderId="0" xfId="0" applyFont="1" applyFill="1" applyAlignment="1">
      <alignment horizontal="left" vertical="center" wrapText="1"/>
    </xf>
    <xf numFmtId="0" fontId="9" fillId="3" borderId="16" xfId="0" applyFont="1" applyFill="1" applyBorder="1" applyAlignment="1">
      <alignment horizontal="center" vertical="center"/>
    </xf>
    <xf numFmtId="0" fontId="9" fillId="2" borderId="0" xfId="0" applyFont="1" applyFill="1" applyBorder="1" applyAlignment="1">
      <alignment horizontal="center" vertical="center" readingOrder="1"/>
    </xf>
    <xf numFmtId="0" fontId="52" fillId="0" borderId="0" xfId="0" applyFont="1" applyBorder="1" applyAlignment="1">
      <alignment horizontal="left" vertical="center" wrapText="1"/>
    </xf>
    <xf numFmtId="0" fontId="9" fillId="2" borderId="16" xfId="0" applyFont="1" applyFill="1" applyBorder="1" applyAlignment="1">
      <alignment horizontal="center" vertical="center"/>
    </xf>
    <xf numFmtId="0" fontId="9" fillId="3" borderId="0" xfId="0" applyFont="1" applyFill="1" applyBorder="1" applyAlignment="1">
      <alignment horizontal="center" vertical="center" readingOrder="1"/>
    </xf>
    <xf numFmtId="0" fontId="52" fillId="3" borderId="0" xfId="0" applyFont="1" applyFill="1" applyBorder="1" applyAlignment="1">
      <alignment horizontal="left" vertical="center" wrapText="1"/>
    </xf>
    <xf numFmtId="0" fontId="9" fillId="0" borderId="0" xfId="0" applyFont="1" applyAlignment="1">
      <alignment horizontal="center" vertical="center" wrapText="1"/>
    </xf>
    <xf numFmtId="0" fontId="17" fillId="3" borderId="0" xfId="0" applyFont="1" applyFill="1" applyAlignment="1">
      <alignment horizontal="left" vertical="center" wrapText="1"/>
    </xf>
    <xf numFmtId="0" fontId="53" fillId="3" borderId="0" xfId="0" applyFont="1" applyFill="1" applyBorder="1" applyAlignment="1">
      <alignment horizontal="right" vertical="center" wrapText="1"/>
    </xf>
    <xf numFmtId="0" fontId="2" fillId="3" borderId="16" xfId="0" applyFont="1" applyFill="1" applyBorder="1" applyAlignment="1">
      <alignment horizontal="center" vertical="center" readingOrder="2"/>
    </xf>
    <xf numFmtId="0" fontId="29" fillId="0" borderId="0" xfId="0" applyFont="1" applyAlignment="1">
      <alignment horizontal="center" vertical="center"/>
    </xf>
    <xf numFmtId="0" fontId="17" fillId="0" borderId="0" xfId="0" applyFont="1" applyAlignment="1">
      <alignment horizontal="left" vertical="center" wrapText="1"/>
    </xf>
    <xf numFmtId="0" fontId="53" fillId="2" borderId="0" xfId="0" applyFont="1" applyFill="1" applyBorder="1" applyAlignment="1">
      <alignment horizontal="right" vertical="center" wrapText="1"/>
    </xf>
    <xf numFmtId="0" fontId="2" fillId="2" borderId="16" xfId="0" applyFont="1" applyFill="1" applyBorder="1" applyAlignment="1">
      <alignment horizontal="center" vertical="center" readingOrder="2"/>
    </xf>
    <xf numFmtId="0" fontId="17" fillId="0" borderId="0" xfId="0" applyFont="1" applyAlignment="1">
      <alignment wrapText="1"/>
    </xf>
    <xf numFmtId="0" fontId="53" fillId="0" borderId="0" xfId="0" applyFont="1" applyBorder="1" applyAlignment="1">
      <alignment horizontal="right" vertical="center" wrapText="1"/>
    </xf>
    <xf numFmtId="0" fontId="29" fillId="2" borderId="0" xfId="0" applyFont="1" applyFill="1" applyAlignment="1">
      <alignment horizontal="center" vertical="center"/>
    </xf>
    <xf numFmtId="0" fontId="2" fillId="3" borderId="17" xfId="0" applyFont="1" applyFill="1" applyBorder="1" applyAlignment="1">
      <alignment horizontal="center" vertical="center" readingOrder="2"/>
    </xf>
    <xf numFmtId="0" fontId="28" fillId="0" borderId="0" xfId="0" applyFont="1" applyAlignment="1">
      <alignment wrapText="1"/>
    </xf>
    <xf numFmtId="0" fontId="31" fillId="0" borderId="0" xfId="0" applyFont="1"/>
    <xf numFmtId="0" fontId="28" fillId="0" borderId="0" xfId="0" applyFont="1" applyAlignment="1">
      <alignment horizontal="center"/>
    </xf>
    <xf numFmtId="0" fontId="31" fillId="0" borderId="0" xfId="0" applyFont="1" applyAlignment="1">
      <alignment horizontal="center" readingOrder="2"/>
    </xf>
    <xf numFmtId="0" fontId="54" fillId="0" borderId="0" xfId="0" applyFont="1" applyBorder="1" applyAlignment="1">
      <alignment horizontal="center" vertical="center" wrapText="1"/>
    </xf>
    <xf numFmtId="0" fontId="53" fillId="0" borderId="0" xfId="0" applyFont="1" applyAlignment="1">
      <alignment horizontal="right" vertical="center" wrapText="1"/>
    </xf>
    <xf numFmtId="0" fontId="53" fillId="3" borderId="0" xfId="0" applyFont="1" applyFill="1" applyAlignment="1">
      <alignment horizontal="right" vertical="center" wrapText="1"/>
    </xf>
    <xf numFmtId="0" fontId="30" fillId="0" borderId="0" xfId="0" applyFont="1" applyAlignment="1">
      <alignment horizontal="center" vertical="center" wrapText="1"/>
    </xf>
    <xf numFmtId="0" fontId="32" fillId="0" borderId="0" xfId="0" applyFont="1" applyAlignment="1">
      <alignment horizontal="center" vertical="center" wrapText="1"/>
    </xf>
    <xf numFmtId="0" fontId="3" fillId="0" borderId="0" xfId="0" applyFont="1" applyAlignment="1">
      <alignment horizontal="center" vertical="center" wrapText="1" readingOrder="1"/>
    </xf>
    <xf numFmtId="0" fontId="7" fillId="0" borderId="0" xfId="2" applyAlignment="1">
      <alignment vertical="center"/>
    </xf>
    <xf numFmtId="0" fontId="28" fillId="0" borderId="0" xfId="4" applyFont="1" applyAlignment="1">
      <alignment vertical="center"/>
    </xf>
    <xf numFmtId="0" fontId="29" fillId="0" borderId="0" xfId="4" applyFont="1" applyAlignment="1">
      <alignment vertical="center" wrapText="1" readingOrder="1"/>
    </xf>
    <xf numFmtId="0" fontId="28" fillId="0" borderId="0" xfId="4" applyFont="1" applyAlignment="1">
      <alignment vertical="center" wrapText="1"/>
    </xf>
    <xf numFmtId="0" fontId="28" fillId="0" borderId="0" xfId="4" applyFont="1" applyAlignment="1">
      <alignment vertical="top" wrapText="1"/>
    </xf>
    <xf numFmtId="0" fontId="28" fillId="0" borderId="0" xfId="0" applyFont="1" applyAlignment="1">
      <alignment vertical="center" wrapText="1"/>
    </xf>
    <xf numFmtId="0" fontId="9" fillId="4" borderId="9" xfId="0" applyFont="1" applyFill="1" applyBorder="1" applyAlignment="1">
      <alignment horizontal="right" vertical="center" wrapText="1" indent="1"/>
    </xf>
    <xf numFmtId="0" fontId="9" fillId="2" borderId="0" xfId="0" applyFont="1" applyFill="1" applyAlignment="1">
      <alignment horizontal="center" vertical="center" wrapText="1"/>
    </xf>
    <xf numFmtId="0" fontId="54" fillId="2" borderId="0"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53" fillId="3" borderId="1" xfId="0" applyFont="1" applyFill="1" applyBorder="1" applyAlignment="1">
      <alignment horizontal="right" vertical="center" wrapText="1"/>
    </xf>
    <xf numFmtId="0" fontId="9" fillId="2" borderId="17" xfId="0" applyFont="1" applyFill="1" applyBorder="1" applyAlignment="1">
      <alignment horizontal="center" vertical="center"/>
    </xf>
    <xf numFmtId="0" fontId="20" fillId="2" borderId="1" xfId="0" applyFont="1" applyFill="1" applyBorder="1" applyAlignment="1">
      <alignment horizontal="left" vertical="center" wrapText="1"/>
    </xf>
    <xf numFmtId="0" fontId="55" fillId="2" borderId="1" xfId="0" applyFont="1" applyFill="1" applyBorder="1" applyAlignment="1">
      <alignment horizontal="right" vertical="center" wrapText="1"/>
    </xf>
    <xf numFmtId="0" fontId="2" fillId="2" borderId="17" xfId="0" applyFont="1" applyFill="1" applyBorder="1" applyAlignment="1">
      <alignment horizontal="center" vertical="center" readingOrder="2"/>
    </xf>
    <xf numFmtId="0" fontId="9" fillId="3" borderId="16" xfId="0" applyFont="1" applyFill="1" applyBorder="1" applyAlignment="1">
      <alignment horizontal="center" vertical="center" readingOrder="1"/>
    </xf>
    <xf numFmtId="0" fontId="9" fillId="2" borderId="16" xfId="0" applyFont="1" applyFill="1" applyBorder="1" applyAlignment="1">
      <alignment horizontal="center" vertical="center" readingOrder="1"/>
    </xf>
    <xf numFmtId="0" fontId="9" fillId="3" borderId="17" xfId="0" applyFont="1" applyFill="1" applyBorder="1" applyAlignment="1">
      <alignment horizontal="center" vertical="center" readingOrder="1"/>
    </xf>
    <xf numFmtId="0" fontId="7" fillId="2" borderId="6" xfId="0" applyFont="1" applyFill="1" applyBorder="1" applyAlignment="1">
      <alignment horizontal="center" vertical="center"/>
    </xf>
    <xf numFmtId="0" fontId="17" fillId="2" borderId="6" xfId="0" applyFont="1" applyFill="1" applyBorder="1" applyAlignment="1">
      <alignment horizontal="left" vertical="center" wrapText="1" indent="1"/>
    </xf>
    <xf numFmtId="0" fontId="14" fillId="2" borderId="0" xfId="0" applyFont="1" applyFill="1" applyBorder="1" applyAlignment="1">
      <alignment horizontal="right" vertical="center" wrapText="1" indent="1"/>
    </xf>
    <xf numFmtId="0" fontId="14" fillId="2" borderId="18" xfId="0" applyFont="1" applyFill="1" applyBorder="1" applyAlignment="1">
      <alignment horizontal="right" vertical="center" wrapText="1" indent="1"/>
    </xf>
    <xf numFmtId="0" fontId="9" fillId="2" borderId="6" xfId="0" applyFont="1" applyFill="1" applyBorder="1" applyAlignment="1">
      <alignment horizontal="right" vertical="center" wrapText="1" indent="1"/>
    </xf>
    <xf numFmtId="0" fontId="7" fillId="2" borderId="6" xfId="0" applyFont="1" applyFill="1" applyBorder="1" applyAlignment="1">
      <alignment horizontal="right" vertical="center" wrapText="1" indent="1"/>
    </xf>
    <xf numFmtId="0" fontId="7" fillId="3" borderId="6" xfId="0" applyFont="1" applyFill="1" applyBorder="1" applyAlignment="1">
      <alignment horizontal="center" vertical="center"/>
    </xf>
    <xf numFmtId="0" fontId="17" fillId="3" borderId="6" xfId="0" applyFont="1" applyFill="1" applyBorder="1" applyAlignment="1">
      <alignment horizontal="left" vertical="center" wrapText="1" indent="1"/>
    </xf>
    <xf numFmtId="0" fontId="9" fillId="3" borderId="6" xfId="0" applyFont="1" applyFill="1" applyBorder="1" applyAlignment="1">
      <alignment horizontal="right" vertical="center" indent="1"/>
    </xf>
    <xf numFmtId="0" fontId="7" fillId="3" borderId="6" xfId="0" applyFont="1" applyFill="1" applyBorder="1" applyAlignment="1">
      <alignment horizontal="right" vertical="center" indent="1"/>
    </xf>
    <xf numFmtId="0" fontId="9" fillId="3" borderId="6" xfId="0" applyFont="1" applyFill="1" applyBorder="1" applyAlignment="1">
      <alignment horizontal="right" vertical="center" wrapText="1" indent="1"/>
    </xf>
    <xf numFmtId="0" fontId="7" fillId="0" borderId="0" xfId="0" applyFont="1" applyAlignment="1">
      <alignment vertical="center" wrapText="1"/>
    </xf>
    <xf numFmtId="0" fontId="9"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3" borderId="7"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9" fillId="2" borderId="9" xfId="0" applyFont="1" applyFill="1" applyBorder="1" applyAlignment="1">
      <alignment horizontal="right" vertical="center" wrapText="1" indent="1"/>
    </xf>
    <xf numFmtId="0" fontId="7" fillId="2" borderId="6" xfId="0" applyFont="1" applyFill="1" applyBorder="1" applyAlignment="1">
      <alignment vertical="center" wrapText="1"/>
    </xf>
    <xf numFmtId="0" fontId="7" fillId="3" borderId="6" xfId="0" applyFont="1" applyFill="1" applyBorder="1" applyAlignment="1">
      <alignment vertical="center"/>
    </xf>
    <xf numFmtId="0" fontId="7" fillId="2" borderId="6" xfId="0" applyFont="1" applyFill="1" applyBorder="1" applyAlignment="1">
      <alignment vertical="center"/>
    </xf>
    <xf numFmtId="0" fontId="9" fillId="2" borderId="9" xfId="0" applyFont="1" applyFill="1" applyBorder="1" applyAlignment="1">
      <alignment vertical="center" wrapText="1"/>
    </xf>
    <xf numFmtId="0" fontId="9" fillId="2" borderId="6" xfId="0" applyFont="1" applyFill="1" applyBorder="1" applyAlignment="1">
      <alignment vertical="center" wrapText="1"/>
    </xf>
    <xf numFmtId="0" fontId="9" fillId="3" borderId="6" xfId="0" applyFont="1" applyFill="1" applyBorder="1" applyAlignment="1">
      <alignment vertical="center"/>
    </xf>
    <xf numFmtId="0" fontId="9" fillId="2" borderId="6" xfId="0" applyFont="1" applyFill="1" applyBorder="1" applyAlignment="1">
      <alignment vertical="center"/>
    </xf>
    <xf numFmtId="0" fontId="7" fillId="2" borderId="15" xfId="0" applyFont="1" applyFill="1" applyBorder="1" applyAlignment="1">
      <alignment horizontal="center" vertical="center"/>
    </xf>
    <xf numFmtId="0" fontId="7" fillId="3" borderId="16" xfId="0" applyFont="1" applyFill="1" applyBorder="1" applyAlignment="1">
      <alignment horizontal="center" vertical="center"/>
    </xf>
    <xf numFmtId="0" fontId="7" fillId="2" borderId="16" xfId="0" applyFont="1" applyFill="1" applyBorder="1" applyAlignment="1">
      <alignment horizontal="center" vertical="center"/>
    </xf>
    <xf numFmtId="0" fontId="7" fillId="3" borderId="17" xfId="0" applyFont="1" applyFill="1" applyBorder="1" applyAlignment="1">
      <alignment horizontal="center" vertical="center"/>
    </xf>
    <xf numFmtId="0" fontId="7" fillId="2" borderId="17" xfId="0" applyFont="1" applyFill="1" applyBorder="1" applyAlignment="1">
      <alignment horizontal="center" vertical="center"/>
    </xf>
    <xf numFmtId="1" fontId="7" fillId="2" borderId="6" xfId="0" applyNumberFormat="1" applyFont="1" applyFill="1" applyBorder="1" applyAlignment="1">
      <alignment horizontal="right" vertical="center" wrapText="1" indent="1"/>
    </xf>
    <xf numFmtId="1" fontId="7" fillId="3" borderId="6" xfId="0" applyNumberFormat="1" applyFont="1" applyFill="1" applyBorder="1" applyAlignment="1">
      <alignment horizontal="right" vertical="center" indent="1"/>
    </xf>
    <xf numFmtId="1" fontId="7" fillId="2" borderId="6" xfId="0" applyNumberFormat="1" applyFont="1" applyFill="1" applyBorder="1" applyAlignment="1">
      <alignment horizontal="right" vertical="center" indent="1"/>
    </xf>
    <xf numFmtId="2" fontId="9" fillId="2" borderId="9" xfId="0" applyNumberFormat="1" applyFont="1" applyFill="1" applyBorder="1" applyAlignment="1">
      <alignment horizontal="right" vertical="center" wrapText="1" indent="1"/>
    </xf>
    <xf numFmtId="0" fontId="15" fillId="0" borderId="0" xfId="2" applyFont="1" applyAlignment="1">
      <alignment horizontal="left" vertical="center" wrapText="1" indent="2"/>
    </xf>
    <xf numFmtId="0" fontId="36" fillId="0" borderId="0" xfId="2" applyFont="1" applyAlignment="1">
      <alignment horizontal="right" vertical="center" wrapText="1" indent="2"/>
    </xf>
    <xf numFmtId="0" fontId="14" fillId="0" borderId="0" xfId="0" applyFont="1" applyAlignment="1">
      <alignment horizontal="center" vertical="center" wrapText="1" readingOrder="1"/>
    </xf>
    <xf numFmtId="0" fontId="6" fillId="0" borderId="0" xfId="0" applyFont="1" applyAlignment="1">
      <alignment horizontal="center" wrapText="1" readingOrder="1"/>
    </xf>
    <xf numFmtId="0" fontId="5" fillId="0" borderId="0" xfId="0" applyFont="1" applyAlignment="1">
      <alignment horizontal="center" vertical="center" wrapText="1" readingOrder="1"/>
    </xf>
    <xf numFmtId="0" fontId="30" fillId="0" borderId="0" xfId="4" applyFont="1" applyAlignment="1">
      <alignment horizontal="left" vertical="top" wrapText="1" readingOrder="1"/>
    </xf>
    <xf numFmtId="0" fontId="36" fillId="0" borderId="0" xfId="4" applyFont="1" applyAlignment="1">
      <alignment horizontal="right" vertical="top" wrapText="1" readingOrder="2"/>
    </xf>
    <xf numFmtId="0" fontId="39" fillId="0" borderId="0" xfId="4" applyFont="1" applyAlignment="1">
      <alignment horizontal="center" vertical="center" wrapText="1" readingOrder="1"/>
    </xf>
    <xf numFmtId="0" fontId="4" fillId="0" borderId="0" xfId="4" applyFont="1" applyAlignment="1">
      <alignment horizontal="center" vertical="center" wrapText="1" readingOrder="1"/>
    </xf>
    <xf numFmtId="0" fontId="30" fillId="0" borderId="0" xfId="4" applyFont="1" applyAlignment="1">
      <alignment horizontal="left" vertical="top" wrapText="1"/>
    </xf>
    <xf numFmtId="0" fontId="42" fillId="0" borderId="0" xfId="0" applyFont="1" applyAlignment="1">
      <alignment horizontal="right" vertical="center" wrapText="1" readingOrder="2"/>
    </xf>
    <xf numFmtId="0" fontId="44" fillId="0" borderId="0" xfId="0" applyFont="1" applyAlignment="1">
      <alignment horizontal="left" vertical="center" wrapText="1" readingOrder="2"/>
    </xf>
    <xf numFmtId="0" fontId="44" fillId="0" borderId="0" xfId="0" applyFont="1" applyAlignment="1">
      <alignment horizontal="left" vertical="center" readingOrder="2"/>
    </xf>
    <xf numFmtId="0" fontId="30" fillId="0" borderId="0" xfId="0" applyFont="1" applyAlignment="1">
      <alignment horizontal="center" vertical="center"/>
    </xf>
    <xf numFmtId="0" fontId="9" fillId="0" borderId="1" xfId="0" applyFont="1" applyBorder="1" applyAlignment="1">
      <alignment horizontal="center" vertical="center" wrapText="1"/>
    </xf>
    <xf numFmtId="0" fontId="5" fillId="0" borderId="0" xfId="0" applyFont="1" applyAlignment="1">
      <alignment horizontal="right" vertical="center" readingOrder="2"/>
    </xf>
    <xf numFmtId="0" fontId="11" fillId="0" borderId="0" xfId="0" applyFont="1" applyAlignment="1">
      <alignment horizontal="left" vertical="top" wrapText="1" indent="3"/>
    </xf>
    <xf numFmtId="0" fontId="18" fillId="0" borderId="0" xfId="0" applyFont="1" applyAlignment="1">
      <alignment horizontal="right" vertical="top" wrapText="1" indent="3" readingOrder="2"/>
    </xf>
    <xf numFmtId="0" fontId="4" fillId="0" borderId="0" xfId="0" applyFont="1" applyAlignment="1">
      <alignment horizontal="left" vertical="center" wrapText="1" readingOrder="1"/>
    </xf>
    <xf numFmtId="0" fontId="4" fillId="0" borderId="0" xfId="0" applyFont="1" applyAlignment="1">
      <alignment horizontal="distributed" vertical="center" wrapText="1" readingOrder="1"/>
    </xf>
    <xf numFmtId="0" fontId="6" fillId="0" borderId="0" xfId="0" applyFont="1" applyAlignment="1">
      <alignment horizontal="center" vertical="center" wrapText="1" readingOrder="1"/>
    </xf>
    <xf numFmtId="0" fontId="47" fillId="0" borderId="0" xfId="0" applyFont="1" applyAlignment="1">
      <alignment horizontal="right" vertical="top" wrapText="1" indent="4"/>
    </xf>
    <xf numFmtId="0" fontId="11" fillId="0" borderId="0" xfId="0" applyFont="1" applyAlignment="1">
      <alignment horizontal="left" vertical="top" wrapText="1" indent="3" readingOrder="1"/>
    </xf>
    <xf numFmtId="0" fontId="47" fillId="0" borderId="0" xfId="0" applyFont="1" applyAlignment="1">
      <alignment horizontal="distributed" vertical="top" wrapText="1" readingOrder="2"/>
    </xf>
    <xf numFmtId="0" fontId="11" fillId="0" borderId="0" xfId="0" applyFont="1" applyAlignment="1">
      <alignment horizontal="left" vertical="center" wrapText="1"/>
    </xf>
    <xf numFmtId="0" fontId="11" fillId="0" borderId="0" xfId="0" applyFont="1" applyAlignment="1">
      <alignment vertical="top" wrapText="1"/>
    </xf>
    <xf numFmtId="0" fontId="23" fillId="0" borderId="0" xfId="0" applyFont="1" applyAlignment="1">
      <alignment horizontal="right" vertical="top" wrapText="1" readingOrder="2"/>
    </xf>
    <xf numFmtId="0" fontId="2" fillId="0" borderId="0" xfId="0" applyFont="1" applyAlignment="1">
      <alignment horizontal="left" vertical="top" wrapText="1"/>
    </xf>
    <xf numFmtId="0" fontId="5" fillId="0" borderId="0" xfId="0" applyFont="1" applyAlignment="1">
      <alignment horizontal="right" vertical="top" wrapText="1" readingOrder="2"/>
    </xf>
    <xf numFmtId="0" fontId="18" fillId="0" borderId="0" xfId="0" applyFont="1" applyAlignment="1">
      <alignment horizontal="right" vertical="top" wrapText="1" indent="2" readingOrder="2"/>
    </xf>
    <xf numFmtId="0" fontId="4" fillId="0" borderId="0" xfId="0" applyFont="1" applyAlignment="1">
      <alignment horizontal="right" vertical="top" wrapText="1" readingOrder="2"/>
    </xf>
    <xf numFmtId="0" fontId="14" fillId="0" borderId="0" xfId="0" applyFont="1" applyAlignment="1">
      <alignment horizontal="left" vertical="top" wrapText="1" indent="3"/>
    </xf>
    <xf numFmtId="0" fontId="5" fillId="0" borderId="0" xfId="0" applyFont="1" applyAlignment="1">
      <alignment horizontal="right" vertical="top" wrapText="1" indent="2" readingOrder="2"/>
    </xf>
    <xf numFmtId="0" fontId="5" fillId="0" borderId="0" xfId="0" applyFont="1" applyAlignment="1">
      <alignment horizontal="distributed" vertical="top" wrapText="1" indent="2" readingOrder="2"/>
    </xf>
    <xf numFmtId="0" fontId="4" fillId="0" borderId="0" xfId="0" applyFont="1" applyAlignment="1">
      <alignment horizontal="center" vertical="top" wrapText="1"/>
    </xf>
    <xf numFmtId="0" fontId="6" fillId="0" borderId="0" xfId="0" applyFont="1" applyAlignment="1">
      <alignment horizontal="center" vertical="top" wrapText="1" readingOrder="2"/>
    </xf>
    <xf numFmtId="0" fontId="2" fillId="0" borderId="0" xfId="0" applyFont="1" applyBorder="1" applyAlignment="1">
      <alignment horizontal="center" vertical="center" wrapText="1"/>
    </xf>
    <xf numFmtId="0" fontId="7" fillId="0" borderId="0" xfId="0" applyFont="1" applyAlignment="1">
      <alignmen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9" fillId="0" borderId="0" xfId="0" applyFont="1" applyBorder="1" applyAlignment="1">
      <alignment horizontal="right" vertical="center" wrapText="1"/>
    </xf>
    <xf numFmtId="0" fontId="9" fillId="3" borderId="8"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7" fillId="3" borderId="7" xfId="0" applyFont="1" applyFill="1" applyBorder="1" applyAlignment="1">
      <alignment horizontal="center" vertical="top" wrapText="1"/>
    </xf>
    <xf numFmtId="0" fontId="14" fillId="2" borderId="25" xfId="0" applyFont="1" applyFill="1" applyBorder="1" applyAlignment="1">
      <alignment horizontal="right" vertical="center" wrapText="1" indent="1"/>
    </xf>
    <xf numFmtId="0" fontId="14" fillId="2" borderId="2" xfId="0" applyFont="1" applyFill="1" applyBorder="1" applyAlignment="1">
      <alignment horizontal="right" vertical="center" wrapText="1" indent="1"/>
    </xf>
    <xf numFmtId="0" fontId="9"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4" fillId="2" borderId="22" xfId="0" applyFont="1" applyFill="1" applyBorder="1" applyAlignment="1">
      <alignment horizontal="right" vertical="center" wrapText="1" indent="1"/>
    </xf>
    <xf numFmtId="0" fontId="14" fillId="2" borderId="21" xfId="0" applyFont="1" applyFill="1" applyBorder="1" applyAlignment="1">
      <alignment horizontal="right" vertical="center" wrapText="1" indent="1"/>
    </xf>
    <xf numFmtId="0" fontId="14" fillId="3" borderId="22" xfId="0" applyFont="1" applyFill="1" applyBorder="1" applyAlignment="1">
      <alignment horizontal="right" vertical="center" wrapText="1" indent="1"/>
    </xf>
    <xf numFmtId="0" fontId="14" fillId="3" borderId="21" xfId="0" applyFont="1" applyFill="1" applyBorder="1" applyAlignment="1">
      <alignment horizontal="right" vertical="center" wrapText="1" indent="1"/>
    </xf>
    <xf numFmtId="0" fontId="14" fillId="3" borderId="8" xfId="0" applyFont="1" applyFill="1" applyBorder="1" applyAlignment="1">
      <alignment horizontal="center" wrapText="1"/>
    </xf>
    <xf numFmtId="0" fontId="7" fillId="0" borderId="0" xfId="0" applyFont="1" applyBorder="1" applyAlignment="1">
      <alignment vertical="center" wrapText="1"/>
    </xf>
    <xf numFmtId="0" fontId="2" fillId="0" borderId="0" xfId="0" applyFont="1" applyBorder="1" applyAlignment="1">
      <alignment horizontal="right" vertical="center" wrapText="1"/>
    </xf>
    <xf numFmtId="0" fontId="9" fillId="3" borderId="7" xfId="0" applyFont="1" applyFill="1" applyBorder="1" applyAlignment="1">
      <alignment horizontal="center" vertical="top" wrapText="1"/>
    </xf>
    <xf numFmtId="0" fontId="2" fillId="3" borderId="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9" fillId="3" borderId="23" xfId="0" applyFont="1" applyFill="1" applyBorder="1" applyAlignment="1">
      <alignment horizontal="center" vertical="top" wrapText="1"/>
    </xf>
    <xf numFmtId="0" fontId="9" fillId="3" borderId="1" xfId="0" applyFont="1" applyFill="1" applyBorder="1" applyAlignment="1">
      <alignment horizontal="center" vertical="top" wrapText="1"/>
    </xf>
    <xf numFmtId="0" fontId="9" fillId="3" borderId="24" xfId="0" applyFont="1" applyFill="1" applyBorder="1" applyAlignment="1">
      <alignment horizontal="center" vertical="top" wrapText="1"/>
    </xf>
    <xf numFmtId="0" fontId="2" fillId="3" borderId="25" xfId="0" applyFont="1" applyFill="1" applyBorder="1" applyAlignment="1">
      <alignment horizontal="center" wrapText="1"/>
    </xf>
    <xf numFmtId="0" fontId="2" fillId="3" borderId="2" xfId="0" applyFont="1" applyFill="1" applyBorder="1" applyAlignment="1">
      <alignment horizontal="center" wrapText="1"/>
    </xf>
    <xf numFmtId="0" fontId="2" fillId="3" borderId="26" xfId="0" applyFont="1" applyFill="1" applyBorder="1" applyAlignment="1">
      <alignment horizontal="center" wrapText="1"/>
    </xf>
    <xf numFmtId="0" fontId="2" fillId="3" borderId="8" xfId="0" applyFont="1" applyFill="1" applyBorder="1" applyAlignment="1">
      <alignment horizontal="center" wrapText="1"/>
    </xf>
    <xf numFmtId="0" fontId="17" fillId="3" borderId="4" xfId="0" applyFont="1" applyFill="1" applyBorder="1" applyAlignment="1">
      <alignment horizontal="left" vertical="center" wrapText="1" indent="1"/>
    </xf>
    <xf numFmtId="0" fontId="9" fillId="3"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2" borderId="3"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4" fillId="3" borderId="4" xfId="0" applyFont="1" applyFill="1" applyBorder="1" applyAlignment="1">
      <alignment horizontal="right" vertical="center" wrapText="1" indent="1"/>
    </xf>
    <xf numFmtId="0" fontId="14" fillId="2" borderId="5" xfId="0" applyFont="1" applyFill="1" applyBorder="1" applyAlignment="1">
      <alignment horizontal="right" vertical="center" wrapText="1" indent="1"/>
    </xf>
    <xf numFmtId="0" fontId="14" fillId="2" borderId="4" xfId="0" applyFont="1" applyFill="1" applyBorder="1" applyAlignment="1">
      <alignment horizontal="right" vertical="center" wrapText="1" indent="1"/>
    </xf>
    <xf numFmtId="0" fontId="17" fillId="2" borderId="5" xfId="0" applyFont="1" applyFill="1" applyBorder="1" applyAlignment="1">
      <alignment horizontal="left" vertical="center" wrapText="1" indent="1"/>
    </xf>
    <xf numFmtId="0" fontId="14" fillId="2" borderId="3" xfId="0" applyFont="1" applyFill="1" applyBorder="1" applyAlignment="1">
      <alignment horizontal="right" vertical="center" wrapText="1" indent="1"/>
    </xf>
    <xf numFmtId="0" fontId="2" fillId="0" borderId="0" xfId="0" applyFont="1" applyAlignment="1">
      <alignment horizontal="right" vertical="center" wrapText="1"/>
    </xf>
    <xf numFmtId="0" fontId="21" fillId="3" borderId="6" xfId="0" applyFont="1" applyFill="1" applyBorder="1" applyAlignment="1">
      <alignment horizontal="center" vertical="top" wrapText="1"/>
    </xf>
    <xf numFmtId="0" fontId="17" fillId="2" borderId="3" xfId="0" applyFont="1" applyFill="1" applyBorder="1" applyAlignment="1">
      <alignment horizontal="left" vertical="center" indent="2"/>
    </xf>
    <xf numFmtId="0" fontId="17" fillId="3" borderId="4" xfId="0" applyFont="1" applyFill="1" applyBorder="1" applyAlignment="1">
      <alignment horizontal="left" vertical="center" indent="2"/>
    </xf>
    <xf numFmtId="0" fontId="7" fillId="0" borderId="0" xfId="0" applyFont="1" applyBorder="1" applyAlignment="1">
      <alignment horizontal="left" vertical="center" wrapText="1"/>
    </xf>
    <xf numFmtId="0" fontId="17" fillId="2" borderId="4" xfId="0" applyFont="1" applyFill="1" applyBorder="1" applyAlignment="1">
      <alignment horizontal="left" vertical="center" indent="2"/>
    </xf>
    <xf numFmtId="0" fontId="17" fillId="2" borderId="6" xfId="0" applyFont="1" applyFill="1" applyBorder="1" applyAlignment="1">
      <alignment horizontal="left" vertical="center" indent="2"/>
    </xf>
    <xf numFmtId="0" fontId="14" fillId="3" borderId="4" xfId="0" applyFont="1" applyFill="1" applyBorder="1" applyAlignment="1">
      <alignment horizontal="right" vertical="center" wrapText="1" indent="2"/>
    </xf>
    <xf numFmtId="0" fontId="14" fillId="2" borderId="3" xfId="0" applyFont="1" applyFill="1" applyBorder="1" applyAlignment="1">
      <alignment horizontal="right" vertical="center" wrapText="1" indent="2"/>
    </xf>
    <xf numFmtId="0" fontId="14" fillId="2" borderId="6" xfId="0" applyFont="1" applyFill="1" applyBorder="1" applyAlignment="1">
      <alignment horizontal="right" vertical="center" wrapText="1" indent="2"/>
    </xf>
    <xf numFmtId="0" fontId="7" fillId="3" borderId="9" xfId="0" applyFont="1" applyFill="1" applyBorder="1" applyAlignment="1">
      <alignment horizontal="center" vertical="center"/>
    </xf>
    <xf numFmtId="0" fontId="17" fillId="3" borderId="6" xfId="0" applyFont="1" applyFill="1" applyBorder="1" applyAlignment="1">
      <alignment horizontal="center" vertical="top" wrapText="1"/>
    </xf>
    <xf numFmtId="0" fontId="17" fillId="3" borderId="7"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9" fillId="0" borderId="0" xfId="0" applyFont="1" applyAlignment="1">
      <alignment vertical="center" wrapText="1"/>
    </xf>
    <xf numFmtId="0" fontId="9" fillId="3" borderId="8"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0" fillId="0" borderId="0" xfId="0" applyFont="1" applyBorder="1" applyAlignment="1">
      <alignment horizontal="left" vertical="center" wrapText="1"/>
    </xf>
    <xf numFmtId="0" fontId="9" fillId="0" borderId="0" xfId="0" applyFont="1" applyBorder="1" applyAlignment="1">
      <alignment horizontal="right" vertical="center" wrapText="1" readingOrder="2"/>
    </xf>
    <xf numFmtId="0" fontId="19" fillId="3" borderId="6" xfId="0" applyFont="1" applyFill="1" applyBorder="1" applyAlignment="1">
      <alignment horizontal="center" vertical="top" wrapText="1"/>
    </xf>
    <xf numFmtId="0" fontId="19" fillId="3" borderId="7" xfId="0" applyFont="1" applyFill="1" applyBorder="1" applyAlignment="1">
      <alignment horizontal="center" vertical="top"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17" fillId="2" borderId="30" xfId="0" applyFont="1" applyFill="1" applyBorder="1" applyAlignment="1">
      <alignment horizontal="left" vertical="center" indent="2"/>
    </xf>
    <xf numFmtId="0" fontId="17" fillId="2" borderId="31" xfId="0" applyFont="1" applyFill="1" applyBorder="1" applyAlignment="1">
      <alignment horizontal="left" vertical="center" indent="2"/>
    </xf>
    <xf numFmtId="0" fontId="14" fillId="2" borderId="30" xfId="0" applyFont="1" applyFill="1" applyBorder="1" applyAlignment="1">
      <alignment horizontal="right" vertical="center" wrapText="1" indent="2"/>
    </xf>
    <xf numFmtId="0" fontId="14" fillId="2" borderId="31" xfId="0" applyFont="1" applyFill="1" applyBorder="1" applyAlignment="1">
      <alignment horizontal="right" vertical="center" wrapText="1" indent="2"/>
    </xf>
    <xf numFmtId="0" fontId="17" fillId="3" borderId="29" xfId="0" applyFont="1" applyFill="1" applyBorder="1" applyAlignment="1">
      <alignment horizontal="left" vertical="center" indent="2"/>
    </xf>
    <xf numFmtId="0" fontId="17" fillId="3" borderId="18" xfId="0" applyFont="1" applyFill="1" applyBorder="1" applyAlignment="1">
      <alignment horizontal="left" vertical="center" indent="2"/>
    </xf>
    <xf numFmtId="0" fontId="14" fillId="3" borderId="29" xfId="0" applyFont="1" applyFill="1" applyBorder="1" applyAlignment="1">
      <alignment horizontal="right" vertical="center" wrapText="1" indent="2"/>
    </xf>
    <xf numFmtId="0" fontId="14" fillId="3" borderId="18" xfId="0" applyFont="1" applyFill="1" applyBorder="1" applyAlignment="1">
      <alignment horizontal="right" vertical="center" wrapText="1" indent="2"/>
    </xf>
    <xf numFmtId="0" fontId="9" fillId="3" borderId="19"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17" fillId="2" borderId="29" xfId="0" applyFont="1" applyFill="1" applyBorder="1" applyAlignment="1">
      <alignment horizontal="left" vertical="center" indent="2"/>
    </xf>
    <xf numFmtId="0" fontId="17" fillId="2" borderId="18" xfId="0" applyFont="1" applyFill="1" applyBorder="1" applyAlignment="1">
      <alignment horizontal="left" vertical="center" indent="2"/>
    </xf>
    <xf numFmtId="0" fontId="14" fillId="2" borderId="29" xfId="0" applyFont="1" applyFill="1" applyBorder="1" applyAlignment="1">
      <alignment horizontal="right" vertical="center" wrapText="1" indent="2"/>
    </xf>
    <xf numFmtId="0" fontId="14" fillId="2" borderId="18" xfId="0" applyFont="1" applyFill="1" applyBorder="1" applyAlignment="1">
      <alignment horizontal="right" vertical="center" wrapText="1" indent="2"/>
    </xf>
    <xf numFmtId="0" fontId="17" fillId="2" borderId="27" xfId="0" applyFont="1" applyFill="1" applyBorder="1" applyAlignment="1">
      <alignment horizontal="left" vertical="center" indent="2"/>
    </xf>
    <xf numFmtId="0" fontId="17" fillId="2" borderId="28" xfId="0" applyFont="1" applyFill="1" applyBorder="1" applyAlignment="1">
      <alignment horizontal="left" vertical="center" indent="2"/>
    </xf>
    <xf numFmtId="0" fontId="14" fillId="2" borderId="27" xfId="0" applyFont="1" applyFill="1" applyBorder="1" applyAlignment="1">
      <alignment horizontal="right" vertical="center" wrapText="1" indent="2"/>
    </xf>
    <xf numFmtId="0" fontId="14" fillId="2" borderId="28" xfId="0" applyFont="1" applyFill="1" applyBorder="1" applyAlignment="1">
      <alignment horizontal="right" vertical="center" wrapText="1" indent="2"/>
    </xf>
  </cellXfs>
  <cellStyles count="8">
    <cellStyle name="Hyperlink" xfId="1" builtinId="8"/>
    <cellStyle name="Normal" xfId="0" builtinId="0"/>
    <cellStyle name="Normal 2" xfId="2"/>
    <cellStyle name="Normal 2 2" xfId="3"/>
    <cellStyle name="Normal 2_نشره التجاره الداخليه 21" xfId="4"/>
    <cellStyle name="Normal 3" xfId="5"/>
    <cellStyle name="Normal 3 2" xfId="6"/>
    <cellStyle name="Normal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Index!Print_Titles"/><Relationship Id="rId1" Type="http://schemas.openxmlformats.org/officeDocument/2006/relationships/image" Target="NUL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NULL"/></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NUL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NUL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NUL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NULL"/></Relationships>
</file>

<file path=xl/drawings/_rels/drawing7.xml.rels><?xml version="1.0" encoding="UTF-8" standalone="yes"?>
<Relationships xmlns="http://schemas.openxmlformats.org/package/2006/relationships"><Relationship Id="rId2" Type="http://schemas.openxmlformats.org/officeDocument/2006/relationships/hyperlink" Target="#Index!Print_Titles"/><Relationship Id="rId1" Type="http://schemas.openxmlformats.org/officeDocument/2006/relationships/image" Target="NULL"/></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hyperlink" Target="#Index!Print_Titles"/><Relationship Id="rId1" Type="http://schemas.openxmlformats.org/officeDocument/2006/relationships/image" Target="NULL"/></Relationships>
</file>

<file path=xl/drawings/_rels/drawing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NULL"/></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hyperlink" Target="#Index!Print_Titles"/><Relationship Id="rId1" Type="http://schemas.openxmlformats.org/officeDocument/2006/relationships/image" Target="NULL"/></Relationships>
</file>

<file path=xl/drawings/_rels/drawing2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NULL"/></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NULL"/></Relationships>
</file>

<file path=xl/drawings/_rels/drawing2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9.xml.rels><?xml version="1.0" encoding="UTF-8" standalone="yes"?>
<Relationships xmlns="http://schemas.openxmlformats.org/package/2006/relationships"><Relationship Id="rId2" Type="http://schemas.openxmlformats.org/officeDocument/2006/relationships/hyperlink" Target="#Index!Print_Titles"/><Relationship Id="rId1" Type="http://schemas.openxmlformats.org/officeDocument/2006/relationships/image" Target="NULL"/></Relationships>
</file>

<file path=xl/drawings/_rels/drawing3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NULL"/></Relationships>
</file>

<file path=xl/drawings/_rels/drawing3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NULL"/></Relationships>
</file>

<file path=xl/drawings/_rels/drawing3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NUL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3</xdr:col>
      <xdr:colOff>790575</xdr:colOff>
      <xdr:row>1</xdr:row>
      <xdr:rowOff>66675</xdr:rowOff>
    </xdr:from>
    <xdr:to>
      <xdr:col>3</xdr:col>
      <xdr:colOff>790575</xdr:colOff>
      <xdr:row>1</xdr:row>
      <xdr:rowOff>190500</xdr:rowOff>
    </xdr:to>
    <xdr:pic>
      <xdr:nvPicPr>
        <xdr:cNvPr id="138480" name="Picture 8" descr="logo">
          <a:extLst>
            <a:ext uri="{FF2B5EF4-FFF2-40B4-BE49-F238E27FC236}">
              <a16:creationId xmlns="" xmlns:a16="http://schemas.microsoft.com/office/drawing/2014/main" id="{00000000-0008-0000-0000-0000F01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1025"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1714501</xdr:colOff>
      <xdr:row>2</xdr:row>
      <xdr:rowOff>419099</xdr:rowOff>
    </xdr:from>
    <xdr:to>
      <xdr:col>3</xdr:col>
      <xdr:colOff>314325</xdr:colOff>
      <xdr:row>4</xdr:row>
      <xdr:rowOff>123824</xdr:rowOff>
    </xdr:to>
    <xdr:grpSp>
      <xdr:nvGrpSpPr>
        <xdr:cNvPr id="138482" name="Group 989">
          <a:hlinkClick xmlns:r="http://schemas.openxmlformats.org/officeDocument/2006/relationships" r:id="rId2"/>
          <a:extLst>
            <a:ext uri="{FF2B5EF4-FFF2-40B4-BE49-F238E27FC236}">
              <a16:creationId xmlns="" xmlns:a16="http://schemas.microsoft.com/office/drawing/2014/main" id="{00000000-0008-0000-0000-0000F21C0200}"/>
            </a:ext>
          </a:extLst>
        </xdr:cNvPr>
        <xdr:cNvGrpSpPr>
          <a:grpSpLocks noChangeAspect="1"/>
        </xdr:cNvGrpSpPr>
      </xdr:nvGrpSpPr>
      <xdr:grpSpPr bwMode="auto">
        <a:xfrm>
          <a:off x="1714501" y="2571749"/>
          <a:ext cx="6010274" cy="2676525"/>
          <a:chOff x="189" y="265"/>
          <a:chExt cx="470" cy="236"/>
        </a:xfrm>
      </xdr:grpSpPr>
      <xdr:sp macro="" textlink="">
        <xdr:nvSpPr>
          <xdr:cNvPr id="138483" name="AutoShape 988">
            <a:extLst>
              <a:ext uri="{FF2B5EF4-FFF2-40B4-BE49-F238E27FC236}">
                <a16:creationId xmlns="" xmlns:a16="http://schemas.microsoft.com/office/drawing/2014/main" id="{00000000-0008-0000-0000-0000F31C0200}"/>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38484" name="Freeform 990">
            <a:extLst>
              <a:ext uri="{FF2B5EF4-FFF2-40B4-BE49-F238E27FC236}">
                <a16:creationId xmlns="" xmlns:a16="http://schemas.microsoft.com/office/drawing/2014/main" id="{00000000-0008-0000-0000-0000F41C0200}"/>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5" name="Freeform 991">
            <a:extLst>
              <a:ext uri="{FF2B5EF4-FFF2-40B4-BE49-F238E27FC236}">
                <a16:creationId xmlns="" xmlns:a16="http://schemas.microsoft.com/office/drawing/2014/main" id="{00000000-0008-0000-0000-0000F51C0200}"/>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6" name="Freeform 992">
            <a:extLst>
              <a:ext uri="{FF2B5EF4-FFF2-40B4-BE49-F238E27FC236}">
                <a16:creationId xmlns="" xmlns:a16="http://schemas.microsoft.com/office/drawing/2014/main" id="{00000000-0008-0000-0000-0000F61C0200}"/>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7" name="Freeform 993">
            <a:extLst>
              <a:ext uri="{FF2B5EF4-FFF2-40B4-BE49-F238E27FC236}">
                <a16:creationId xmlns="" xmlns:a16="http://schemas.microsoft.com/office/drawing/2014/main" id="{00000000-0008-0000-0000-0000F71C0200}"/>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8" name="Freeform 994">
            <a:extLst>
              <a:ext uri="{FF2B5EF4-FFF2-40B4-BE49-F238E27FC236}">
                <a16:creationId xmlns="" xmlns:a16="http://schemas.microsoft.com/office/drawing/2014/main" id="{00000000-0008-0000-0000-0000F81C0200}"/>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9" name="Freeform 995">
            <a:extLst>
              <a:ext uri="{FF2B5EF4-FFF2-40B4-BE49-F238E27FC236}">
                <a16:creationId xmlns="" xmlns:a16="http://schemas.microsoft.com/office/drawing/2014/main" id="{00000000-0008-0000-0000-0000F91C0200}"/>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0" name="Freeform 996">
            <a:extLst>
              <a:ext uri="{FF2B5EF4-FFF2-40B4-BE49-F238E27FC236}">
                <a16:creationId xmlns="" xmlns:a16="http://schemas.microsoft.com/office/drawing/2014/main" id="{00000000-0008-0000-0000-0000FA1C0200}"/>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1" name="Freeform 997">
            <a:extLst>
              <a:ext uri="{FF2B5EF4-FFF2-40B4-BE49-F238E27FC236}">
                <a16:creationId xmlns="" xmlns:a16="http://schemas.microsoft.com/office/drawing/2014/main" id="{00000000-0008-0000-0000-0000FB1C0200}"/>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2" name="Freeform 998">
            <a:extLst>
              <a:ext uri="{FF2B5EF4-FFF2-40B4-BE49-F238E27FC236}">
                <a16:creationId xmlns="" xmlns:a16="http://schemas.microsoft.com/office/drawing/2014/main" id="{00000000-0008-0000-0000-0000FC1C0200}"/>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3" name="Freeform 999">
            <a:extLst>
              <a:ext uri="{FF2B5EF4-FFF2-40B4-BE49-F238E27FC236}">
                <a16:creationId xmlns="" xmlns:a16="http://schemas.microsoft.com/office/drawing/2014/main" id="{00000000-0008-0000-0000-0000FD1C0200}"/>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4" name="Freeform 1000">
            <a:extLst>
              <a:ext uri="{FF2B5EF4-FFF2-40B4-BE49-F238E27FC236}">
                <a16:creationId xmlns="" xmlns:a16="http://schemas.microsoft.com/office/drawing/2014/main" id="{00000000-0008-0000-0000-0000FE1C0200}"/>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5" name="Freeform 1001">
            <a:extLst>
              <a:ext uri="{FF2B5EF4-FFF2-40B4-BE49-F238E27FC236}">
                <a16:creationId xmlns="" xmlns:a16="http://schemas.microsoft.com/office/drawing/2014/main" id="{00000000-0008-0000-0000-0000FF1C0200}"/>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6" name="Freeform 1002">
            <a:extLst>
              <a:ext uri="{FF2B5EF4-FFF2-40B4-BE49-F238E27FC236}">
                <a16:creationId xmlns="" xmlns:a16="http://schemas.microsoft.com/office/drawing/2014/main" id="{00000000-0008-0000-0000-0000001D0200}"/>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7" name="Freeform 1003">
            <a:extLst>
              <a:ext uri="{FF2B5EF4-FFF2-40B4-BE49-F238E27FC236}">
                <a16:creationId xmlns="" xmlns:a16="http://schemas.microsoft.com/office/drawing/2014/main" id="{00000000-0008-0000-0000-0000011D0200}"/>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8" name="Freeform 1004">
            <a:extLst>
              <a:ext uri="{FF2B5EF4-FFF2-40B4-BE49-F238E27FC236}">
                <a16:creationId xmlns="" xmlns:a16="http://schemas.microsoft.com/office/drawing/2014/main" id="{00000000-0008-0000-0000-0000021D0200}"/>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9" name="Freeform 1005">
            <a:extLst>
              <a:ext uri="{FF2B5EF4-FFF2-40B4-BE49-F238E27FC236}">
                <a16:creationId xmlns="" xmlns:a16="http://schemas.microsoft.com/office/drawing/2014/main" id="{00000000-0008-0000-0000-0000031D0200}"/>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0" name="Freeform 1006">
            <a:extLst>
              <a:ext uri="{FF2B5EF4-FFF2-40B4-BE49-F238E27FC236}">
                <a16:creationId xmlns="" xmlns:a16="http://schemas.microsoft.com/office/drawing/2014/main" id="{00000000-0008-0000-0000-0000041D0200}"/>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1" name="Freeform 1007">
            <a:extLst>
              <a:ext uri="{FF2B5EF4-FFF2-40B4-BE49-F238E27FC236}">
                <a16:creationId xmlns="" xmlns:a16="http://schemas.microsoft.com/office/drawing/2014/main" id="{00000000-0008-0000-0000-0000051D0200}"/>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2" name="Freeform 1008">
            <a:extLst>
              <a:ext uri="{FF2B5EF4-FFF2-40B4-BE49-F238E27FC236}">
                <a16:creationId xmlns="" xmlns:a16="http://schemas.microsoft.com/office/drawing/2014/main" id="{00000000-0008-0000-0000-0000061D0200}"/>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3" name="Freeform 1009">
            <a:extLst>
              <a:ext uri="{FF2B5EF4-FFF2-40B4-BE49-F238E27FC236}">
                <a16:creationId xmlns="" xmlns:a16="http://schemas.microsoft.com/office/drawing/2014/main" id="{00000000-0008-0000-0000-0000071D0200}"/>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editAs="oneCell">
    <xdr:from>
      <xdr:col>1</xdr:col>
      <xdr:colOff>2446020</xdr:colOff>
      <xdr:row>0</xdr:row>
      <xdr:rowOff>342901</xdr:rowOff>
    </xdr:from>
    <xdr:to>
      <xdr:col>2</xdr:col>
      <xdr:colOff>781049</xdr:colOff>
      <xdr:row>0</xdr:row>
      <xdr:rowOff>1380875</xdr:rowOff>
    </xdr:to>
    <xdr:pic>
      <xdr:nvPicPr>
        <xdr:cNvPr id="27" name="Picture 3">
          <a:extLst>
            <a:ext uri="{FF2B5EF4-FFF2-40B4-BE49-F238E27FC236}">
              <a16:creationId xmlns="" xmlns:a16="http://schemas.microsoft.com/office/drawing/2014/main" id="{00000000-0008-0000-0000-00001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04360" y="342901"/>
          <a:ext cx="1055369" cy="1037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180975</xdr:rowOff>
    </xdr:to>
    <xdr:pic>
      <xdr:nvPicPr>
        <xdr:cNvPr id="139294" name="Picture 8" descr="logo">
          <a:extLst>
            <a:ext uri="{FF2B5EF4-FFF2-40B4-BE49-F238E27FC236}">
              <a16:creationId xmlns="" xmlns:a16="http://schemas.microsoft.com/office/drawing/2014/main" id="{00000000-0008-0000-0100-00001E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56864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0</xdr:row>
      <xdr:rowOff>9525</xdr:rowOff>
    </xdr:from>
    <xdr:to>
      <xdr:col>5</xdr:col>
      <xdr:colOff>9525</xdr:colOff>
      <xdr:row>0</xdr:row>
      <xdr:rowOff>190500</xdr:rowOff>
    </xdr:to>
    <xdr:pic>
      <xdr:nvPicPr>
        <xdr:cNvPr id="139295" name="Picture 8" descr="logo">
          <a:extLst>
            <a:ext uri="{FF2B5EF4-FFF2-40B4-BE49-F238E27FC236}">
              <a16:creationId xmlns="" xmlns:a16="http://schemas.microsoft.com/office/drawing/2014/main" id="{00000000-0008-0000-0100-00001F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1478280</xdr:colOff>
          <xdr:row>1</xdr:row>
          <xdr:rowOff>68580</xdr:rowOff>
        </xdr:from>
        <xdr:to>
          <xdr:col>3</xdr:col>
          <xdr:colOff>2324100</xdr:colOff>
          <xdr:row>1</xdr:row>
          <xdr:rowOff>571500</xdr:rowOff>
        </xdr:to>
        <xdr:sp macro="" textlink="">
          <xdr:nvSpPr>
            <xdr:cNvPr id="42512" name="Object 528" hidden="1">
              <a:extLst>
                <a:ext uri="{63B3BB69-23CF-44E3-9099-C40C66FF867C}">
                  <a14:compatExt spid="_x0000_s42512"/>
                </a:ext>
              </a:extLst>
            </xdr:cNvPr>
            <xdr:cNvSpPr/>
          </xdr:nvSpPr>
          <xdr:spPr>
            <a:xfrm>
              <a:off x="0" y="0"/>
              <a:ext cx="0" cy="0"/>
            </a:xfrm>
            <a:prstGeom prst="rect">
              <a:avLst/>
            </a:prstGeom>
          </xdr:spPr>
        </xdr:sp>
        <xdr:clientData/>
      </xdr:twoCellAnchor>
    </mc:Choice>
    <mc:Fallback/>
  </mc:AlternateContent>
  <xdr:twoCellAnchor editAs="oneCell">
    <xdr:from>
      <xdr:col>4</xdr:col>
      <xdr:colOff>251460</xdr:colOff>
      <xdr:row>0</xdr:row>
      <xdr:rowOff>0</xdr:rowOff>
    </xdr:from>
    <xdr:to>
      <xdr:col>5</xdr:col>
      <xdr:colOff>3810</xdr:colOff>
      <xdr:row>1</xdr:row>
      <xdr:rowOff>361950</xdr:rowOff>
    </xdr:to>
    <xdr:pic>
      <xdr:nvPicPr>
        <xdr:cNvPr id="8" name="Picture 3">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17180" y="0"/>
          <a:ext cx="948690" cy="986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790575</xdr:colOff>
      <xdr:row>0</xdr:row>
      <xdr:rowOff>0</xdr:rowOff>
    </xdr:from>
    <xdr:to>
      <xdr:col>3</xdr:col>
      <xdr:colOff>3175</xdr:colOff>
      <xdr:row>0</xdr:row>
      <xdr:rowOff>85725</xdr:rowOff>
    </xdr:to>
    <xdr:pic>
      <xdr:nvPicPr>
        <xdr:cNvPr id="140308" name="Picture 8" descr="logo">
          <a:extLst>
            <a:ext uri="{FF2B5EF4-FFF2-40B4-BE49-F238E27FC236}">
              <a16:creationId xmlns="" xmlns:a16="http://schemas.microsoft.com/office/drawing/2014/main" id="{00000000-0008-0000-0200-0000142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0" y="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4610100</xdr:colOff>
      <xdr:row>0</xdr:row>
      <xdr:rowOff>0</xdr:rowOff>
    </xdr:from>
    <xdr:to>
      <xdr:col>5</xdr:col>
      <xdr:colOff>0</xdr:colOff>
      <xdr:row>1</xdr:row>
      <xdr:rowOff>171450</xdr:rowOff>
    </xdr:to>
    <xdr:pic>
      <xdr:nvPicPr>
        <xdr:cNvPr id="140309" name="Picture 3">
          <a:extLst>
            <a:ext uri="{FF2B5EF4-FFF2-40B4-BE49-F238E27FC236}">
              <a16:creationId xmlns="" xmlns:a16="http://schemas.microsoft.com/office/drawing/2014/main" id="{00000000-0008-0000-0200-0000152402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3225" y="0"/>
          <a:ext cx="45720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4587393</xdr:colOff>
      <xdr:row>0</xdr:row>
      <xdr:rowOff>0</xdr:rowOff>
    </xdr:from>
    <xdr:to>
      <xdr:col>5</xdr:col>
      <xdr:colOff>9621</xdr:colOff>
      <xdr:row>2</xdr:row>
      <xdr:rowOff>19242</xdr:rowOff>
    </xdr:to>
    <xdr:pic>
      <xdr:nvPicPr>
        <xdr:cNvPr id="5" name="Picture 3">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37151" y="0"/>
          <a:ext cx="533015" cy="450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1332" name="Picture 8" descr="logo">
          <a:extLst>
            <a:ext uri="{FF2B5EF4-FFF2-40B4-BE49-F238E27FC236}">
              <a16:creationId xmlns="" xmlns:a16="http://schemas.microsoft.com/office/drawing/2014/main" id="{00000000-0008-0000-0300-0000142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361029</xdr:colOff>
      <xdr:row>0</xdr:row>
      <xdr:rowOff>0</xdr:rowOff>
    </xdr:from>
    <xdr:to>
      <xdr:col>4</xdr:col>
      <xdr:colOff>1323054</xdr:colOff>
      <xdr:row>1</xdr:row>
      <xdr:rowOff>378951</xdr:rowOff>
    </xdr:to>
    <xdr:pic>
      <xdr:nvPicPr>
        <xdr:cNvPr id="5" name="Picture 3">
          <a:extLst>
            <a:ext uri="{FF2B5EF4-FFF2-40B4-BE49-F238E27FC236}">
              <a16:creationId xmlns=""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81932" y="0"/>
          <a:ext cx="962025" cy="91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9509" name="Picture 8" descr="logo">
          <a:extLst>
            <a:ext uri="{FF2B5EF4-FFF2-40B4-BE49-F238E27FC236}">
              <a16:creationId xmlns="" xmlns:a16="http://schemas.microsoft.com/office/drawing/2014/main" id="{00000000-0008-0000-0400-0000054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401955</xdr:colOff>
      <xdr:row>0</xdr:row>
      <xdr:rowOff>0</xdr:rowOff>
    </xdr:from>
    <xdr:to>
      <xdr:col>4</xdr:col>
      <xdr:colOff>1310640</xdr:colOff>
      <xdr:row>1</xdr:row>
      <xdr:rowOff>304799</xdr:rowOff>
    </xdr:to>
    <xdr:pic>
      <xdr:nvPicPr>
        <xdr:cNvPr id="5" name="Picture 3">
          <a:extLst>
            <a:ext uri="{FF2B5EF4-FFF2-40B4-BE49-F238E27FC236}">
              <a16:creationId xmlns=""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72475" y="0"/>
          <a:ext cx="908685" cy="929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50533" name="Picture 8" descr="logo">
          <a:extLst>
            <a:ext uri="{FF2B5EF4-FFF2-40B4-BE49-F238E27FC236}">
              <a16:creationId xmlns="" xmlns:a16="http://schemas.microsoft.com/office/drawing/2014/main" id="{00000000-0008-0000-0500-0000054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339090</xdr:colOff>
      <xdr:row>0</xdr:row>
      <xdr:rowOff>7620</xdr:rowOff>
    </xdr:from>
    <xdr:to>
      <xdr:col>4</xdr:col>
      <xdr:colOff>1301115</xdr:colOff>
      <xdr:row>0</xdr:row>
      <xdr:rowOff>950595</xdr:rowOff>
    </xdr:to>
    <xdr:pic>
      <xdr:nvPicPr>
        <xdr:cNvPr id="5" name="Picture 3">
          <a:extLst>
            <a:ext uri="{FF2B5EF4-FFF2-40B4-BE49-F238E27FC236}">
              <a16:creationId xmlns=""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48850" y="7620"/>
          <a:ext cx="962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2356" name="Picture 8" descr="logo">
          <a:extLst>
            <a:ext uri="{FF2B5EF4-FFF2-40B4-BE49-F238E27FC236}">
              <a16:creationId xmlns="" xmlns:a16="http://schemas.microsoft.com/office/drawing/2014/main" id="{00000000-0008-0000-0600-0000142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xdr:rowOff>
    </xdr:from>
    <xdr:to>
      <xdr:col>0</xdr:col>
      <xdr:colOff>4833886</xdr:colOff>
      <xdr:row>0</xdr:row>
      <xdr:rowOff>2152651</xdr:rowOff>
    </xdr:to>
    <xdr:grpSp>
      <xdr:nvGrpSpPr>
        <xdr:cNvPr id="25" name="Group 989">
          <a:hlinkClick xmlns:r="http://schemas.openxmlformats.org/officeDocument/2006/relationships" r:id="rId2"/>
          <a:extLst>
            <a:ext uri="{FF2B5EF4-FFF2-40B4-BE49-F238E27FC236}">
              <a16:creationId xmlns="" xmlns:a16="http://schemas.microsoft.com/office/drawing/2014/main" id="{AB707260-1D62-4BE0-A81C-75B3708D0CB0}"/>
            </a:ext>
          </a:extLst>
        </xdr:cNvPr>
        <xdr:cNvGrpSpPr>
          <a:grpSpLocks noChangeAspect="1"/>
        </xdr:cNvGrpSpPr>
      </xdr:nvGrpSpPr>
      <xdr:grpSpPr bwMode="auto">
        <a:xfrm>
          <a:off x="0" y="1"/>
          <a:ext cx="4833886" cy="2152650"/>
          <a:chOff x="189" y="265"/>
          <a:chExt cx="470" cy="236"/>
        </a:xfrm>
      </xdr:grpSpPr>
      <xdr:sp macro="" textlink="">
        <xdr:nvSpPr>
          <xdr:cNvPr id="26" name="AutoShape 988">
            <a:extLst>
              <a:ext uri="{FF2B5EF4-FFF2-40B4-BE49-F238E27FC236}">
                <a16:creationId xmlns="" xmlns:a16="http://schemas.microsoft.com/office/drawing/2014/main" id="{A3CC51D8-B594-43DF-8485-2B5F886D0531}"/>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Freeform 990">
            <a:extLst>
              <a:ext uri="{FF2B5EF4-FFF2-40B4-BE49-F238E27FC236}">
                <a16:creationId xmlns="" xmlns:a16="http://schemas.microsoft.com/office/drawing/2014/main" id="{535370AE-06D3-49F9-814B-CDFAC3F75061}"/>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8" name="Freeform 991">
            <a:extLst>
              <a:ext uri="{FF2B5EF4-FFF2-40B4-BE49-F238E27FC236}">
                <a16:creationId xmlns="" xmlns:a16="http://schemas.microsoft.com/office/drawing/2014/main" id="{9128DEAF-794F-4021-B27D-A1490A2F682C}"/>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9" name="Freeform 992">
            <a:extLst>
              <a:ext uri="{FF2B5EF4-FFF2-40B4-BE49-F238E27FC236}">
                <a16:creationId xmlns="" xmlns:a16="http://schemas.microsoft.com/office/drawing/2014/main" id="{9255973B-ECE8-42C0-8AEF-D7B2AC223CD6}"/>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0" name="Freeform 993">
            <a:extLst>
              <a:ext uri="{FF2B5EF4-FFF2-40B4-BE49-F238E27FC236}">
                <a16:creationId xmlns="" xmlns:a16="http://schemas.microsoft.com/office/drawing/2014/main" id="{F210BEFE-2664-4BFC-90C6-411669F3CD07}"/>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1" name="Freeform 994">
            <a:extLst>
              <a:ext uri="{FF2B5EF4-FFF2-40B4-BE49-F238E27FC236}">
                <a16:creationId xmlns="" xmlns:a16="http://schemas.microsoft.com/office/drawing/2014/main" id="{F931FD74-D563-4DED-9475-D63BF14128C8}"/>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2" name="Freeform 995">
            <a:extLst>
              <a:ext uri="{FF2B5EF4-FFF2-40B4-BE49-F238E27FC236}">
                <a16:creationId xmlns="" xmlns:a16="http://schemas.microsoft.com/office/drawing/2014/main" id="{14561077-A7E3-4564-8AC3-8A69E4559751}"/>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3" name="Freeform 996">
            <a:extLst>
              <a:ext uri="{FF2B5EF4-FFF2-40B4-BE49-F238E27FC236}">
                <a16:creationId xmlns="" xmlns:a16="http://schemas.microsoft.com/office/drawing/2014/main" id="{A69947B1-E20C-4A9A-8B0E-DBA071ABEFE7}"/>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4" name="Freeform 997">
            <a:extLst>
              <a:ext uri="{FF2B5EF4-FFF2-40B4-BE49-F238E27FC236}">
                <a16:creationId xmlns="" xmlns:a16="http://schemas.microsoft.com/office/drawing/2014/main" id="{4A0C7345-2CE0-4B8A-A573-7EA184B760D3}"/>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5" name="Freeform 998">
            <a:extLst>
              <a:ext uri="{FF2B5EF4-FFF2-40B4-BE49-F238E27FC236}">
                <a16:creationId xmlns="" xmlns:a16="http://schemas.microsoft.com/office/drawing/2014/main" id="{7CDFA629-F19F-417E-9868-E2D96E6B1072}"/>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6" name="Freeform 999">
            <a:extLst>
              <a:ext uri="{FF2B5EF4-FFF2-40B4-BE49-F238E27FC236}">
                <a16:creationId xmlns="" xmlns:a16="http://schemas.microsoft.com/office/drawing/2014/main" id="{7C8EF8C5-BCEA-43C7-BF0A-87A1F63AF973}"/>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7" name="Freeform 1000">
            <a:extLst>
              <a:ext uri="{FF2B5EF4-FFF2-40B4-BE49-F238E27FC236}">
                <a16:creationId xmlns="" xmlns:a16="http://schemas.microsoft.com/office/drawing/2014/main" id="{6DDBCDEF-521C-41CB-B8EF-675C9973FE26}"/>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8" name="Freeform 1001">
            <a:extLst>
              <a:ext uri="{FF2B5EF4-FFF2-40B4-BE49-F238E27FC236}">
                <a16:creationId xmlns="" xmlns:a16="http://schemas.microsoft.com/office/drawing/2014/main" id="{43250ABC-7384-4E60-9155-C2AD36C44651}"/>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9" name="Freeform 1002">
            <a:extLst>
              <a:ext uri="{FF2B5EF4-FFF2-40B4-BE49-F238E27FC236}">
                <a16:creationId xmlns="" xmlns:a16="http://schemas.microsoft.com/office/drawing/2014/main" id="{1CBA6463-A8DB-4B41-8830-8D7ACEF5ABEF}"/>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0" name="Freeform 1003">
            <a:extLst>
              <a:ext uri="{FF2B5EF4-FFF2-40B4-BE49-F238E27FC236}">
                <a16:creationId xmlns="" xmlns:a16="http://schemas.microsoft.com/office/drawing/2014/main" id="{220B062E-0B6D-44A8-BC37-3F916404718E}"/>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1" name="Freeform 1004">
            <a:extLst>
              <a:ext uri="{FF2B5EF4-FFF2-40B4-BE49-F238E27FC236}">
                <a16:creationId xmlns="" xmlns:a16="http://schemas.microsoft.com/office/drawing/2014/main" id="{36711801-19A1-4DDC-863F-59E2B76B7514}"/>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2" name="Freeform 1005">
            <a:extLst>
              <a:ext uri="{FF2B5EF4-FFF2-40B4-BE49-F238E27FC236}">
                <a16:creationId xmlns="" xmlns:a16="http://schemas.microsoft.com/office/drawing/2014/main" id="{E8A36293-54FA-4A44-81E0-E0A925BBA4AD}"/>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3" name="Freeform 1006">
            <a:extLst>
              <a:ext uri="{FF2B5EF4-FFF2-40B4-BE49-F238E27FC236}">
                <a16:creationId xmlns="" xmlns:a16="http://schemas.microsoft.com/office/drawing/2014/main" id="{C825913B-406A-4CD1-A727-B0ACE37A8556}"/>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4" name="Freeform 1007">
            <a:extLst>
              <a:ext uri="{FF2B5EF4-FFF2-40B4-BE49-F238E27FC236}">
                <a16:creationId xmlns="" xmlns:a16="http://schemas.microsoft.com/office/drawing/2014/main" id="{C147A117-7144-4945-BE6F-8115E3D8A566}"/>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5" name="Freeform 1008">
            <a:extLst>
              <a:ext uri="{FF2B5EF4-FFF2-40B4-BE49-F238E27FC236}">
                <a16:creationId xmlns="" xmlns:a16="http://schemas.microsoft.com/office/drawing/2014/main" id="{166610A4-FFBF-4154-B096-8E6EE6A61BD9}"/>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6" name="Freeform 1009">
            <a:extLst>
              <a:ext uri="{FF2B5EF4-FFF2-40B4-BE49-F238E27FC236}">
                <a16:creationId xmlns="" xmlns:a16="http://schemas.microsoft.com/office/drawing/2014/main" id="{5608CF3D-C0D2-46F6-A73A-DA214AC2EE4A}"/>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1447801</xdr:colOff>
      <xdr:row>0</xdr:row>
      <xdr:rowOff>47624</xdr:rowOff>
    </xdr:from>
    <xdr:to>
      <xdr:col>9</xdr:col>
      <xdr:colOff>514350</xdr:colOff>
      <xdr:row>2</xdr:row>
      <xdr:rowOff>66675</xdr:rowOff>
    </xdr:to>
    <xdr:pic>
      <xdr:nvPicPr>
        <xdr:cNvPr id="4" name="Picture 3">
          <a:extLst>
            <a:ext uri="{FF2B5EF4-FFF2-40B4-BE49-F238E27FC236}">
              <a16:creationId xmlns=""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2851" y="47624"/>
          <a:ext cx="714374" cy="876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1457325</xdr:colOff>
      <xdr:row>0</xdr:row>
      <xdr:rowOff>0</xdr:rowOff>
    </xdr:from>
    <xdr:to>
      <xdr:col>6</xdr:col>
      <xdr:colOff>9525</xdr:colOff>
      <xdr:row>0</xdr:row>
      <xdr:rowOff>180975</xdr:rowOff>
    </xdr:to>
    <xdr:pic>
      <xdr:nvPicPr>
        <xdr:cNvPr id="143380" name="Picture 8" descr="logo">
          <a:extLst>
            <a:ext uri="{FF2B5EF4-FFF2-40B4-BE49-F238E27FC236}">
              <a16:creationId xmlns="" xmlns:a16="http://schemas.microsoft.com/office/drawing/2014/main" id="{00000000-0008-0000-0800-0000143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727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xdr:rowOff>
    </xdr:from>
    <xdr:to>
      <xdr:col>0</xdr:col>
      <xdr:colOff>5432774</xdr:colOff>
      <xdr:row>0</xdr:row>
      <xdr:rowOff>2419351</xdr:rowOff>
    </xdr:to>
    <xdr:grpSp>
      <xdr:nvGrpSpPr>
        <xdr:cNvPr id="3" name="Group 989">
          <a:hlinkClick xmlns:r="http://schemas.openxmlformats.org/officeDocument/2006/relationships" r:id="rId2"/>
          <a:extLst>
            <a:ext uri="{FF2B5EF4-FFF2-40B4-BE49-F238E27FC236}">
              <a16:creationId xmlns="" xmlns:a16="http://schemas.microsoft.com/office/drawing/2014/main" id="{D083C942-D3D6-41D5-A850-FC43F7DE1343}"/>
            </a:ext>
          </a:extLst>
        </xdr:cNvPr>
        <xdr:cNvGrpSpPr>
          <a:grpSpLocks noChangeAspect="1"/>
        </xdr:cNvGrpSpPr>
      </xdr:nvGrpSpPr>
      <xdr:grpSpPr bwMode="auto">
        <a:xfrm>
          <a:off x="0" y="1"/>
          <a:ext cx="5432774" cy="2419350"/>
          <a:chOff x="189" y="265"/>
          <a:chExt cx="470" cy="236"/>
        </a:xfrm>
      </xdr:grpSpPr>
      <xdr:sp macro="" textlink="">
        <xdr:nvSpPr>
          <xdr:cNvPr id="4" name="AutoShape 988">
            <a:extLst>
              <a:ext uri="{FF2B5EF4-FFF2-40B4-BE49-F238E27FC236}">
                <a16:creationId xmlns="" xmlns:a16="http://schemas.microsoft.com/office/drawing/2014/main" id="{450F25BB-0FA7-44B8-A405-9DAFE486CB36}"/>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Freeform 990">
            <a:extLst>
              <a:ext uri="{FF2B5EF4-FFF2-40B4-BE49-F238E27FC236}">
                <a16:creationId xmlns="" xmlns:a16="http://schemas.microsoft.com/office/drawing/2014/main" id="{8788777D-5745-4BD7-9D4D-2B689C92166E}"/>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 name="Freeform 991">
            <a:extLst>
              <a:ext uri="{FF2B5EF4-FFF2-40B4-BE49-F238E27FC236}">
                <a16:creationId xmlns="" xmlns:a16="http://schemas.microsoft.com/office/drawing/2014/main" id="{26E1CFFA-9E3A-4018-86BE-163550E303E8}"/>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7" name="Freeform 992">
            <a:extLst>
              <a:ext uri="{FF2B5EF4-FFF2-40B4-BE49-F238E27FC236}">
                <a16:creationId xmlns="" xmlns:a16="http://schemas.microsoft.com/office/drawing/2014/main" id="{3C126A9A-A2AC-4269-9A05-CC9C9C9A7DC8}"/>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8" name="Freeform 993">
            <a:extLst>
              <a:ext uri="{FF2B5EF4-FFF2-40B4-BE49-F238E27FC236}">
                <a16:creationId xmlns="" xmlns:a16="http://schemas.microsoft.com/office/drawing/2014/main" id="{2D5E44F7-8D98-444D-AC69-26480ECC74E9}"/>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9" name="Freeform 994">
            <a:extLst>
              <a:ext uri="{FF2B5EF4-FFF2-40B4-BE49-F238E27FC236}">
                <a16:creationId xmlns="" xmlns:a16="http://schemas.microsoft.com/office/drawing/2014/main" id="{7EF4DA6D-ADD2-4492-A7C6-3037898138CE}"/>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 name="Freeform 995">
            <a:extLst>
              <a:ext uri="{FF2B5EF4-FFF2-40B4-BE49-F238E27FC236}">
                <a16:creationId xmlns="" xmlns:a16="http://schemas.microsoft.com/office/drawing/2014/main" id="{0320FD3F-0ADD-40B6-9440-74AF0B4BF98C}"/>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1" name="Freeform 996">
            <a:extLst>
              <a:ext uri="{FF2B5EF4-FFF2-40B4-BE49-F238E27FC236}">
                <a16:creationId xmlns="" xmlns:a16="http://schemas.microsoft.com/office/drawing/2014/main" id="{8C61A198-5614-4DBD-B0C9-F151582DE7BE}"/>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2" name="Freeform 997">
            <a:extLst>
              <a:ext uri="{FF2B5EF4-FFF2-40B4-BE49-F238E27FC236}">
                <a16:creationId xmlns="" xmlns:a16="http://schemas.microsoft.com/office/drawing/2014/main" id="{D67DF9D3-8BF9-41C9-A257-A6F8D74721CE}"/>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 name="Freeform 998">
            <a:extLst>
              <a:ext uri="{FF2B5EF4-FFF2-40B4-BE49-F238E27FC236}">
                <a16:creationId xmlns="" xmlns:a16="http://schemas.microsoft.com/office/drawing/2014/main" id="{D7C364C0-7826-4125-824D-7A2ECD45C9D1}"/>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4" name="Freeform 999">
            <a:extLst>
              <a:ext uri="{FF2B5EF4-FFF2-40B4-BE49-F238E27FC236}">
                <a16:creationId xmlns="" xmlns:a16="http://schemas.microsoft.com/office/drawing/2014/main" id="{15B784CB-5B7C-47B1-92E9-62CD2F381823}"/>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5" name="Freeform 1000">
            <a:extLst>
              <a:ext uri="{FF2B5EF4-FFF2-40B4-BE49-F238E27FC236}">
                <a16:creationId xmlns="" xmlns:a16="http://schemas.microsoft.com/office/drawing/2014/main" id="{BFFA4D14-9EB8-4E98-A544-CDC9A69F31FD}"/>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6" name="Freeform 1001">
            <a:extLst>
              <a:ext uri="{FF2B5EF4-FFF2-40B4-BE49-F238E27FC236}">
                <a16:creationId xmlns="" xmlns:a16="http://schemas.microsoft.com/office/drawing/2014/main" id="{5E1A54C9-F727-4668-8C9F-BD9D12855A31}"/>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7" name="Freeform 1002">
            <a:extLst>
              <a:ext uri="{FF2B5EF4-FFF2-40B4-BE49-F238E27FC236}">
                <a16:creationId xmlns="" xmlns:a16="http://schemas.microsoft.com/office/drawing/2014/main" id="{490A21A7-DED6-41B9-A634-D2507ACF2E2F}"/>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8" name="Freeform 1003">
            <a:extLst>
              <a:ext uri="{FF2B5EF4-FFF2-40B4-BE49-F238E27FC236}">
                <a16:creationId xmlns="" xmlns:a16="http://schemas.microsoft.com/office/drawing/2014/main" id="{1BE6A046-89C8-47F6-866E-F93E62194B61}"/>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9" name="Freeform 1004">
            <a:extLst>
              <a:ext uri="{FF2B5EF4-FFF2-40B4-BE49-F238E27FC236}">
                <a16:creationId xmlns="" xmlns:a16="http://schemas.microsoft.com/office/drawing/2014/main" id="{A138873C-1637-4038-96BA-DB8956CD81BF}"/>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 name="Freeform 1005">
            <a:extLst>
              <a:ext uri="{FF2B5EF4-FFF2-40B4-BE49-F238E27FC236}">
                <a16:creationId xmlns="" xmlns:a16="http://schemas.microsoft.com/office/drawing/2014/main" id="{0A361F4A-0C81-4CEA-B411-12336E06CB8E}"/>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 name="Freeform 1006">
            <a:extLst>
              <a:ext uri="{FF2B5EF4-FFF2-40B4-BE49-F238E27FC236}">
                <a16:creationId xmlns="" xmlns:a16="http://schemas.microsoft.com/office/drawing/2014/main" id="{3F4AEE8D-623F-48E0-BDBA-CD290743F2EE}"/>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2" name="Freeform 1007">
            <a:extLst>
              <a:ext uri="{FF2B5EF4-FFF2-40B4-BE49-F238E27FC236}">
                <a16:creationId xmlns="" xmlns:a16="http://schemas.microsoft.com/office/drawing/2014/main" id="{DA96E6DD-6A52-488D-B8BA-B7C5211D5000}"/>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3" name="Freeform 1008">
            <a:extLst>
              <a:ext uri="{FF2B5EF4-FFF2-40B4-BE49-F238E27FC236}">
                <a16:creationId xmlns="" xmlns:a16="http://schemas.microsoft.com/office/drawing/2014/main" id="{6045B4CC-7DE3-467A-906B-E16FD1847A18}"/>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4" name="Freeform 1009">
            <a:extLst>
              <a:ext uri="{FF2B5EF4-FFF2-40B4-BE49-F238E27FC236}">
                <a16:creationId xmlns="" xmlns:a16="http://schemas.microsoft.com/office/drawing/2014/main" id="{E91515FB-DB7B-4B06-9AC4-01EDD48E0A2C}"/>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14</xdr:col>
      <xdr:colOff>9525</xdr:colOff>
      <xdr:row>0</xdr:row>
      <xdr:rowOff>180975</xdr:rowOff>
    </xdr:to>
    <xdr:pic>
      <xdr:nvPicPr>
        <xdr:cNvPr id="144404" name="Picture 8" descr="logo">
          <a:extLst>
            <a:ext uri="{FF2B5EF4-FFF2-40B4-BE49-F238E27FC236}">
              <a16:creationId xmlns="" xmlns:a16="http://schemas.microsoft.com/office/drawing/2014/main" id="{00000000-0008-0000-0900-0000143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1219200</xdr:colOff>
      <xdr:row>0</xdr:row>
      <xdr:rowOff>28573</xdr:rowOff>
    </xdr:from>
    <xdr:to>
      <xdr:col>12</xdr:col>
      <xdr:colOff>485776</xdr:colOff>
      <xdr:row>2</xdr:row>
      <xdr:rowOff>66675</xdr:rowOff>
    </xdr:to>
    <xdr:pic>
      <xdr:nvPicPr>
        <xdr:cNvPr id="4" name="Picture 3">
          <a:extLst>
            <a:ext uri="{FF2B5EF4-FFF2-40B4-BE49-F238E27FC236}">
              <a16:creationId xmlns=""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6340" y="28573"/>
          <a:ext cx="996316" cy="990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1285876</xdr:colOff>
      <xdr:row>0</xdr:row>
      <xdr:rowOff>47626</xdr:rowOff>
    </xdr:from>
    <xdr:to>
      <xdr:col>9</xdr:col>
      <xdr:colOff>533401</xdr:colOff>
      <xdr:row>2</xdr:row>
      <xdr:rowOff>95251</xdr:rowOff>
    </xdr:to>
    <xdr:pic>
      <xdr:nvPicPr>
        <xdr:cNvPr id="3" name="Picture 3">
          <a:extLst>
            <a:ext uri="{FF2B5EF4-FFF2-40B4-BE49-F238E27FC236}">
              <a16:creationId xmlns=""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9996" y="47626"/>
          <a:ext cx="977265" cy="969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1739266</xdr:colOff>
      <xdr:row>0</xdr:row>
      <xdr:rowOff>3810</xdr:rowOff>
    </xdr:from>
    <xdr:to>
      <xdr:col>9</xdr:col>
      <xdr:colOff>510541</xdr:colOff>
      <xdr:row>2</xdr:row>
      <xdr:rowOff>70485</xdr:rowOff>
    </xdr:to>
    <xdr:pic>
      <xdr:nvPicPr>
        <xdr:cNvPr id="4" name="Picture 3">
          <a:extLst>
            <a:ext uri="{FF2B5EF4-FFF2-40B4-BE49-F238E27FC236}">
              <a16:creationId xmlns=""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0586" y="3810"/>
          <a:ext cx="101536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1226285</xdr:colOff>
      <xdr:row>0</xdr:row>
      <xdr:rowOff>48846</xdr:rowOff>
    </xdr:from>
    <xdr:to>
      <xdr:col>14</xdr:col>
      <xdr:colOff>329713</xdr:colOff>
      <xdr:row>2</xdr:row>
      <xdr:rowOff>109903</xdr:rowOff>
    </xdr:to>
    <xdr:pic>
      <xdr:nvPicPr>
        <xdr:cNvPr id="4" name="Picture 3">
          <a:extLst>
            <a:ext uri="{FF2B5EF4-FFF2-40B4-BE49-F238E27FC236}">
              <a16:creationId xmlns=""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57670" y="48846"/>
          <a:ext cx="1057274" cy="979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1457325</xdr:colOff>
      <xdr:row>0</xdr:row>
      <xdr:rowOff>9525</xdr:rowOff>
    </xdr:from>
    <xdr:to>
      <xdr:col>18</xdr:col>
      <xdr:colOff>9526</xdr:colOff>
      <xdr:row>0</xdr:row>
      <xdr:rowOff>180975</xdr:rowOff>
    </xdr:to>
    <xdr:pic>
      <xdr:nvPicPr>
        <xdr:cNvPr id="145428" name="Picture 8" descr="logo">
          <a:extLst>
            <a:ext uri="{FF2B5EF4-FFF2-40B4-BE49-F238E27FC236}">
              <a16:creationId xmlns="" xmlns:a16="http://schemas.microsoft.com/office/drawing/2014/main" id="{00000000-0008-0000-0D00-0000143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87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1024195</xdr:colOff>
      <xdr:row>0</xdr:row>
      <xdr:rowOff>51210</xdr:rowOff>
    </xdr:from>
    <xdr:to>
      <xdr:col>17</xdr:col>
      <xdr:colOff>16387</xdr:colOff>
      <xdr:row>2</xdr:row>
      <xdr:rowOff>102419</xdr:rowOff>
    </xdr:to>
    <xdr:pic>
      <xdr:nvPicPr>
        <xdr:cNvPr id="5" name="Picture 3">
          <a:extLst>
            <a:ext uri="{FF2B5EF4-FFF2-40B4-BE49-F238E27FC236}">
              <a16:creationId xmlns=""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97985" y="51210"/>
          <a:ext cx="798870" cy="98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627445</xdr:colOff>
      <xdr:row>0</xdr:row>
      <xdr:rowOff>7621</xdr:rowOff>
    </xdr:from>
    <xdr:to>
      <xdr:col>6</xdr:col>
      <xdr:colOff>1544954</xdr:colOff>
      <xdr:row>1</xdr:row>
      <xdr:rowOff>297181</xdr:rowOff>
    </xdr:to>
    <xdr:pic>
      <xdr:nvPicPr>
        <xdr:cNvPr id="3" name="Picture 3">
          <a:extLst>
            <a:ext uri="{FF2B5EF4-FFF2-40B4-BE49-F238E27FC236}">
              <a16:creationId xmlns=""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2685" y="7621"/>
          <a:ext cx="917509"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622935</xdr:colOff>
      <xdr:row>0</xdr:row>
      <xdr:rowOff>41910</xdr:rowOff>
    </xdr:from>
    <xdr:to>
      <xdr:col>6</xdr:col>
      <xdr:colOff>1527810</xdr:colOff>
      <xdr:row>2</xdr:row>
      <xdr:rowOff>41910</xdr:rowOff>
    </xdr:to>
    <xdr:pic>
      <xdr:nvPicPr>
        <xdr:cNvPr id="3" name="Picture 3">
          <a:extLst>
            <a:ext uri="{FF2B5EF4-FFF2-40B4-BE49-F238E27FC236}">
              <a16:creationId xmlns=""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41910"/>
          <a:ext cx="904875"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1630680</xdr:colOff>
      <xdr:row>0</xdr:row>
      <xdr:rowOff>13335</xdr:rowOff>
    </xdr:from>
    <xdr:to>
      <xdr:col>12</xdr:col>
      <xdr:colOff>571500</xdr:colOff>
      <xdr:row>2</xdr:row>
      <xdr:rowOff>108585</xdr:rowOff>
    </xdr:to>
    <xdr:pic>
      <xdr:nvPicPr>
        <xdr:cNvPr id="4" name="Picture 3">
          <a:extLst>
            <a:ext uri="{FF2B5EF4-FFF2-40B4-BE49-F238E27FC236}">
              <a16:creationId xmlns=""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18420" y="13335"/>
          <a:ext cx="975360" cy="956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1706880</xdr:colOff>
      <xdr:row>0</xdr:row>
      <xdr:rowOff>57150</xdr:rowOff>
    </xdr:from>
    <xdr:to>
      <xdr:col>10</xdr:col>
      <xdr:colOff>447674</xdr:colOff>
      <xdr:row>1</xdr:row>
      <xdr:rowOff>133350</xdr:rowOff>
    </xdr:to>
    <xdr:pic>
      <xdr:nvPicPr>
        <xdr:cNvPr id="6" name="Picture 3">
          <a:extLst>
            <a:ext uri="{FF2B5EF4-FFF2-40B4-BE49-F238E27FC236}">
              <a16:creationId xmlns="" xmlns:a16="http://schemas.microsoft.com/office/drawing/2014/main" id="{00000000-0008-0000-1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83140" y="57150"/>
          <a:ext cx="699134"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6452" name="Picture 8" descr="logo">
          <a:extLst>
            <a:ext uri="{FF2B5EF4-FFF2-40B4-BE49-F238E27FC236}">
              <a16:creationId xmlns="" xmlns:a16="http://schemas.microsoft.com/office/drawing/2014/main" id="{00000000-0008-0000-1200-0000143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0</xdr:col>
      <xdr:colOff>4638675</xdr:colOff>
      <xdr:row>1</xdr:row>
      <xdr:rowOff>28575</xdr:rowOff>
    </xdr:to>
    <xdr:grpSp>
      <xdr:nvGrpSpPr>
        <xdr:cNvPr id="3" name="Group 989">
          <a:hlinkClick xmlns:r="http://schemas.openxmlformats.org/officeDocument/2006/relationships" r:id="rId2"/>
          <a:extLst>
            <a:ext uri="{FF2B5EF4-FFF2-40B4-BE49-F238E27FC236}">
              <a16:creationId xmlns="" xmlns:a16="http://schemas.microsoft.com/office/drawing/2014/main" id="{DE9F8DE5-3CC1-400A-B191-3D33E3B9A03D}"/>
            </a:ext>
          </a:extLst>
        </xdr:cNvPr>
        <xdr:cNvGrpSpPr>
          <a:grpSpLocks noChangeAspect="1"/>
        </xdr:cNvGrpSpPr>
      </xdr:nvGrpSpPr>
      <xdr:grpSpPr bwMode="auto">
        <a:xfrm>
          <a:off x="0" y="0"/>
          <a:ext cx="4638675" cy="2762250"/>
          <a:chOff x="189" y="265"/>
          <a:chExt cx="470" cy="236"/>
        </a:xfrm>
      </xdr:grpSpPr>
      <xdr:sp macro="" textlink="">
        <xdr:nvSpPr>
          <xdr:cNvPr id="4" name="AutoShape 988">
            <a:extLst>
              <a:ext uri="{FF2B5EF4-FFF2-40B4-BE49-F238E27FC236}">
                <a16:creationId xmlns="" xmlns:a16="http://schemas.microsoft.com/office/drawing/2014/main" id="{BE67C503-882F-45E3-8BD4-743C6C4E87E0}"/>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Freeform 990">
            <a:extLst>
              <a:ext uri="{FF2B5EF4-FFF2-40B4-BE49-F238E27FC236}">
                <a16:creationId xmlns="" xmlns:a16="http://schemas.microsoft.com/office/drawing/2014/main" id="{2E69EEE8-F0F1-424C-B5CE-AC05A55F4A4C}"/>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6" name="Freeform 991">
            <a:extLst>
              <a:ext uri="{FF2B5EF4-FFF2-40B4-BE49-F238E27FC236}">
                <a16:creationId xmlns="" xmlns:a16="http://schemas.microsoft.com/office/drawing/2014/main" id="{96A99D37-38B6-49B6-85CE-0E34A80056AC}"/>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7" name="Freeform 992">
            <a:extLst>
              <a:ext uri="{FF2B5EF4-FFF2-40B4-BE49-F238E27FC236}">
                <a16:creationId xmlns="" xmlns:a16="http://schemas.microsoft.com/office/drawing/2014/main" id="{49E81ABD-3248-4DCF-8E4D-FF3DB9C65AF0}"/>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8" name="Freeform 993">
            <a:extLst>
              <a:ext uri="{FF2B5EF4-FFF2-40B4-BE49-F238E27FC236}">
                <a16:creationId xmlns="" xmlns:a16="http://schemas.microsoft.com/office/drawing/2014/main" id="{5B15D12E-6BBF-486D-A489-FD384F9785C2}"/>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9" name="Freeform 994">
            <a:extLst>
              <a:ext uri="{FF2B5EF4-FFF2-40B4-BE49-F238E27FC236}">
                <a16:creationId xmlns="" xmlns:a16="http://schemas.microsoft.com/office/drawing/2014/main" id="{A36E15B8-BCCC-499F-98BE-6A41460D0EB6}"/>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0" name="Freeform 995">
            <a:extLst>
              <a:ext uri="{FF2B5EF4-FFF2-40B4-BE49-F238E27FC236}">
                <a16:creationId xmlns="" xmlns:a16="http://schemas.microsoft.com/office/drawing/2014/main" id="{0ABB2283-D94F-415B-8C26-9AE0F3574C39}"/>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1" name="Freeform 996">
            <a:extLst>
              <a:ext uri="{FF2B5EF4-FFF2-40B4-BE49-F238E27FC236}">
                <a16:creationId xmlns="" xmlns:a16="http://schemas.microsoft.com/office/drawing/2014/main" id="{F6B75336-7FCA-47AE-BDFD-CED358858E08}"/>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2" name="Freeform 997">
            <a:extLst>
              <a:ext uri="{FF2B5EF4-FFF2-40B4-BE49-F238E27FC236}">
                <a16:creationId xmlns="" xmlns:a16="http://schemas.microsoft.com/office/drawing/2014/main" id="{8503DAD6-A73E-4062-A066-65762050FB2E}"/>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 name="Freeform 998">
            <a:extLst>
              <a:ext uri="{FF2B5EF4-FFF2-40B4-BE49-F238E27FC236}">
                <a16:creationId xmlns="" xmlns:a16="http://schemas.microsoft.com/office/drawing/2014/main" id="{F57109FD-8522-47A3-91F0-292BC265101A}"/>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4" name="Freeform 999">
            <a:extLst>
              <a:ext uri="{FF2B5EF4-FFF2-40B4-BE49-F238E27FC236}">
                <a16:creationId xmlns="" xmlns:a16="http://schemas.microsoft.com/office/drawing/2014/main" id="{517BC777-2E63-435B-B866-8E92D19CE1C5}"/>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5" name="Freeform 1000">
            <a:extLst>
              <a:ext uri="{FF2B5EF4-FFF2-40B4-BE49-F238E27FC236}">
                <a16:creationId xmlns="" xmlns:a16="http://schemas.microsoft.com/office/drawing/2014/main" id="{F30D1250-D5D0-4E8A-B75A-7A0BA13535DB}"/>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6" name="Freeform 1001">
            <a:extLst>
              <a:ext uri="{FF2B5EF4-FFF2-40B4-BE49-F238E27FC236}">
                <a16:creationId xmlns="" xmlns:a16="http://schemas.microsoft.com/office/drawing/2014/main" id="{168D6BA1-A4A0-42BC-A7BE-D7E855C217D2}"/>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7" name="Freeform 1002">
            <a:extLst>
              <a:ext uri="{FF2B5EF4-FFF2-40B4-BE49-F238E27FC236}">
                <a16:creationId xmlns="" xmlns:a16="http://schemas.microsoft.com/office/drawing/2014/main" id="{58228A8F-5953-4881-9197-DAAB06AFC7DD}"/>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8" name="Freeform 1003">
            <a:extLst>
              <a:ext uri="{FF2B5EF4-FFF2-40B4-BE49-F238E27FC236}">
                <a16:creationId xmlns="" xmlns:a16="http://schemas.microsoft.com/office/drawing/2014/main" id="{02569BDA-0F4C-4922-8BDE-B890B6C640FD}"/>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9" name="Freeform 1004">
            <a:extLst>
              <a:ext uri="{FF2B5EF4-FFF2-40B4-BE49-F238E27FC236}">
                <a16:creationId xmlns="" xmlns:a16="http://schemas.microsoft.com/office/drawing/2014/main" id="{2DEA90D5-7B63-4E42-92B3-F97D1C70ABC6}"/>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0" name="Freeform 1005">
            <a:extLst>
              <a:ext uri="{FF2B5EF4-FFF2-40B4-BE49-F238E27FC236}">
                <a16:creationId xmlns="" xmlns:a16="http://schemas.microsoft.com/office/drawing/2014/main" id="{8DBA8334-466B-410D-BC22-F0E5D5C4DC39}"/>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1" name="Freeform 1006">
            <a:extLst>
              <a:ext uri="{FF2B5EF4-FFF2-40B4-BE49-F238E27FC236}">
                <a16:creationId xmlns="" xmlns:a16="http://schemas.microsoft.com/office/drawing/2014/main" id="{EF8F38EE-AC7F-43F7-9BBD-8975C3A158DC}"/>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2" name="Freeform 1007">
            <a:extLst>
              <a:ext uri="{FF2B5EF4-FFF2-40B4-BE49-F238E27FC236}">
                <a16:creationId xmlns="" xmlns:a16="http://schemas.microsoft.com/office/drawing/2014/main" id="{51CED2AD-C24D-4260-A3E1-4235302195E2}"/>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3" name="Freeform 1008">
            <a:extLst>
              <a:ext uri="{FF2B5EF4-FFF2-40B4-BE49-F238E27FC236}">
                <a16:creationId xmlns="" xmlns:a16="http://schemas.microsoft.com/office/drawing/2014/main" id="{6BD9652F-D89B-4ECC-8102-F3FABB57AA4F}"/>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4" name="Freeform 1009">
            <a:extLst>
              <a:ext uri="{FF2B5EF4-FFF2-40B4-BE49-F238E27FC236}">
                <a16:creationId xmlns="" xmlns:a16="http://schemas.microsoft.com/office/drawing/2014/main" id="{59D65230-5FB9-43E2-914A-9E2D46C41A79}"/>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1447800</xdr:colOff>
      <xdr:row>0</xdr:row>
      <xdr:rowOff>9525</xdr:rowOff>
    </xdr:from>
    <xdr:to>
      <xdr:col>15</xdr:col>
      <xdr:colOff>9525</xdr:colOff>
      <xdr:row>0</xdr:row>
      <xdr:rowOff>180975</xdr:rowOff>
    </xdr:to>
    <xdr:pic>
      <xdr:nvPicPr>
        <xdr:cNvPr id="98581" name="Picture 8" descr="logo">
          <a:extLst>
            <a:ext uri="{FF2B5EF4-FFF2-40B4-BE49-F238E27FC236}">
              <a16:creationId xmlns="" xmlns:a16="http://schemas.microsoft.com/office/drawing/2014/main" id="{00000000-0008-0000-1300-0000158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1440179</xdr:colOff>
      <xdr:row>0</xdr:row>
      <xdr:rowOff>104775</xdr:rowOff>
    </xdr:from>
    <xdr:to>
      <xdr:col>12</xdr:col>
      <xdr:colOff>390524</xdr:colOff>
      <xdr:row>1</xdr:row>
      <xdr:rowOff>180975</xdr:rowOff>
    </xdr:to>
    <xdr:pic>
      <xdr:nvPicPr>
        <xdr:cNvPr id="6" name="Picture 3">
          <a:extLst>
            <a:ext uri="{FF2B5EF4-FFF2-40B4-BE49-F238E27FC236}">
              <a16:creationId xmlns="" xmlns:a16="http://schemas.microsoft.com/office/drawing/2014/main" id="{00000000-0008-0000-1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23119" y="104775"/>
          <a:ext cx="680085"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1501140</xdr:colOff>
      <xdr:row>0</xdr:row>
      <xdr:rowOff>57150</xdr:rowOff>
    </xdr:from>
    <xdr:to>
      <xdr:col>9</xdr:col>
      <xdr:colOff>480060</xdr:colOff>
      <xdr:row>1</xdr:row>
      <xdr:rowOff>133350</xdr:rowOff>
    </xdr:to>
    <xdr:pic>
      <xdr:nvPicPr>
        <xdr:cNvPr id="10" name="Picture 3">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78140" y="57150"/>
          <a:ext cx="70866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1874520</xdr:colOff>
      <xdr:row>0</xdr:row>
      <xdr:rowOff>85725</xdr:rowOff>
    </xdr:from>
    <xdr:to>
      <xdr:col>9</xdr:col>
      <xdr:colOff>400050</xdr:colOff>
      <xdr:row>1</xdr:row>
      <xdr:rowOff>161925</xdr:rowOff>
    </xdr:to>
    <xdr:pic>
      <xdr:nvPicPr>
        <xdr:cNvPr id="7" name="Picture 3">
          <a:extLst>
            <a:ext uri="{FF2B5EF4-FFF2-40B4-BE49-F238E27FC236}">
              <a16:creationId xmlns="" xmlns:a16="http://schemas.microsoft.com/office/drawing/2014/main" id="{00000000-0008-0000-15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3960" y="85725"/>
          <a:ext cx="71247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1524000</xdr:colOff>
      <xdr:row>0</xdr:row>
      <xdr:rowOff>107155</xdr:rowOff>
    </xdr:from>
    <xdr:to>
      <xdr:col>14</xdr:col>
      <xdr:colOff>428624</xdr:colOff>
      <xdr:row>2</xdr:row>
      <xdr:rowOff>59532</xdr:rowOff>
    </xdr:to>
    <xdr:pic>
      <xdr:nvPicPr>
        <xdr:cNvPr id="5" name="Picture 3">
          <a:extLst>
            <a:ext uri="{FF2B5EF4-FFF2-40B4-BE49-F238E27FC236}">
              <a16:creationId xmlns="" xmlns:a16="http://schemas.microsoft.com/office/drawing/2014/main" id="{00000000-0008-0000-1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0950" y="107155"/>
          <a:ext cx="866774" cy="866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1457325</xdr:colOff>
      <xdr:row>0</xdr:row>
      <xdr:rowOff>9525</xdr:rowOff>
    </xdr:from>
    <xdr:to>
      <xdr:col>18</xdr:col>
      <xdr:colOff>9526</xdr:colOff>
      <xdr:row>0</xdr:row>
      <xdr:rowOff>180975</xdr:rowOff>
    </xdr:to>
    <xdr:pic>
      <xdr:nvPicPr>
        <xdr:cNvPr id="102669" name="Picture 8" descr="logo">
          <a:extLst>
            <a:ext uri="{FF2B5EF4-FFF2-40B4-BE49-F238E27FC236}">
              <a16:creationId xmlns="" xmlns:a16="http://schemas.microsoft.com/office/drawing/2014/main" id="{00000000-0008-0000-1700-00000D9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731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1024193</xdr:colOff>
      <xdr:row>0</xdr:row>
      <xdr:rowOff>102419</xdr:rowOff>
    </xdr:from>
    <xdr:to>
      <xdr:col>16</xdr:col>
      <xdr:colOff>393291</xdr:colOff>
      <xdr:row>2</xdr:row>
      <xdr:rowOff>39561</xdr:rowOff>
    </xdr:to>
    <xdr:pic>
      <xdr:nvPicPr>
        <xdr:cNvPr id="5" name="Picture 3">
          <a:extLst>
            <a:ext uri="{FF2B5EF4-FFF2-40B4-BE49-F238E27FC236}">
              <a16:creationId xmlns=""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70774" y="102419"/>
          <a:ext cx="942259" cy="871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514350</xdr:colOff>
      <xdr:row>0</xdr:row>
      <xdr:rowOff>104775</xdr:rowOff>
    </xdr:from>
    <xdr:to>
      <xdr:col>6</xdr:col>
      <xdr:colOff>1325880</xdr:colOff>
      <xdr:row>1</xdr:row>
      <xdr:rowOff>274320</xdr:rowOff>
    </xdr:to>
    <xdr:pic>
      <xdr:nvPicPr>
        <xdr:cNvPr id="4" name="Picture 3">
          <a:extLst>
            <a:ext uri="{FF2B5EF4-FFF2-40B4-BE49-F238E27FC236}">
              <a16:creationId xmlns="" xmlns:a16="http://schemas.microsoft.com/office/drawing/2014/main" id="{00000000-0008-0000-1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9590" y="104775"/>
          <a:ext cx="811530" cy="802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485774</xdr:colOff>
      <xdr:row>0</xdr:row>
      <xdr:rowOff>76200</xdr:rowOff>
    </xdr:from>
    <xdr:to>
      <xdr:col>6</xdr:col>
      <xdr:colOff>1333499</xdr:colOff>
      <xdr:row>2</xdr:row>
      <xdr:rowOff>2383</xdr:rowOff>
    </xdr:to>
    <xdr:pic>
      <xdr:nvPicPr>
        <xdr:cNvPr id="4" name="Picture 3">
          <a:extLst>
            <a:ext uri="{FF2B5EF4-FFF2-40B4-BE49-F238E27FC236}">
              <a16:creationId xmlns=""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4" y="76200"/>
          <a:ext cx="847725" cy="869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11</xdr:col>
      <xdr:colOff>1554480</xdr:colOff>
      <xdr:row>0</xdr:row>
      <xdr:rowOff>123825</xdr:rowOff>
    </xdr:from>
    <xdr:to>
      <xdr:col>13</xdr:col>
      <xdr:colOff>0</xdr:colOff>
      <xdr:row>2</xdr:row>
      <xdr:rowOff>135733</xdr:rowOff>
    </xdr:to>
    <xdr:pic>
      <xdr:nvPicPr>
        <xdr:cNvPr id="3" name="Picture 2">
          <a:extLst>
            <a:ext uri="{FF2B5EF4-FFF2-40B4-BE49-F238E27FC236}">
              <a16:creationId xmlns=""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6060" y="123825"/>
          <a:ext cx="880110" cy="872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1424939</xdr:colOff>
      <xdr:row>0</xdr:row>
      <xdr:rowOff>567690</xdr:rowOff>
    </xdr:from>
    <xdr:to>
      <xdr:col>10</xdr:col>
      <xdr:colOff>340994</xdr:colOff>
      <xdr:row>4</xdr:row>
      <xdr:rowOff>179548</xdr:rowOff>
    </xdr:to>
    <xdr:pic>
      <xdr:nvPicPr>
        <xdr:cNvPr id="4" name="Picture 3">
          <a:extLst>
            <a:ext uri="{FF2B5EF4-FFF2-40B4-BE49-F238E27FC236}">
              <a16:creationId xmlns="" xmlns:a16="http://schemas.microsoft.com/office/drawing/2014/main" id="{00000000-0008-0000-1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35489" y="567690"/>
          <a:ext cx="878205" cy="897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7476" name="Picture 8" descr="logo">
          <a:extLst>
            <a:ext uri="{FF2B5EF4-FFF2-40B4-BE49-F238E27FC236}">
              <a16:creationId xmlns="" xmlns:a16="http://schemas.microsoft.com/office/drawing/2014/main" id="{00000000-0008-0000-1C00-0000144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771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0</xdr:col>
      <xdr:colOff>5314950</xdr:colOff>
      <xdr:row>0</xdr:row>
      <xdr:rowOff>2676525</xdr:rowOff>
    </xdr:to>
    <xdr:grpSp>
      <xdr:nvGrpSpPr>
        <xdr:cNvPr id="25" name="Group 989">
          <a:hlinkClick xmlns:r="http://schemas.openxmlformats.org/officeDocument/2006/relationships" r:id="rId2"/>
          <a:extLst>
            <a:ext uri="{FF2B5EF4-FFF2-40B4-BE49-F238E27FC236}">
              <a16:creationId xmlns="" xmlns:a16="http://schemas.microsoft.com/office/drawing/2014/main" id="{4C926EB6-242A-4D4F-8C87-DCFAC6C7E0E6}"/>
            </a:ext>
          </a:extLst>
        </xdr:cNvPr>
        <xdr:cNvGrpSpPr>
          <a:grpSpLocks noChangeAspect="1"/>
        </xdr:cNvGrpSpPr>
      </xdr:nvGrpSpPr>
      <xdr:grpSpPr bwMode="auto">
        <a:xfrm>
          <a:off x="0" y="0"/>
          <a:ext cx="5314950" cy="2676525"/>
          <a:chOff x="189" y="265"/>
          <a:chExt cx="470" cy="236"/>
        </a:xfrm>
      </xdr:grpSpPr>
      <xdr:sp macro="" textlink="">
        <xdr:nvSpPr>
          <xdr:cNvPr id="26" name="AutoShape 988">
            <a:extLst>
              <a:ext uri="{FF2B5EF4-FFF2-40B4-BE49-F238E27FC236}">
                <a16:creationId xmlns="" xmlns:a16="http://schemas.microsoft.com/office/drawing/2014/main" id="{89488DB7-840E-4053-85BA-31DB51DBF41E}"/>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Freeform 990">
            <a:extLst>
              <a:ext uri="{FF2B5EF4-FFF2-40B4-BE49-F238E27FC236}">
                <a16:creationId xmlns="" xmlns:a16="http://schemas.microsoft.com/office/drawing/2014/main" id="{085EB86F-655A-407F-96AC-E73C26805158}"/>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8" name="Freeform 991">
            <a:extLst>
              <a:ext uri="{FF2B5EF4-FFF2-40B4-BE49-F238E27FC236}">
                <a16:creationId xmlns="" xmlns:a16="http://schemas.microsoft.com/office/drawing/2014/main" id="{71E65F4A-97D1-44F8-B6DC-F4130521270E}"/>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9" name="Freeform 992">
            <a:extLst>
              <a:ext uri="{FF2B5EF4-FFF2-40B4-BE49-F238E27FC236}">
                <a16:creationId xmlns="" xmlns:a16="http://schemas.microsoft.com/office/drawing/2014/main" id="{6C50B318-FB45-4BA0-A828-4F01AC04CA80}"/>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0" name="Freeform 993">
            <a:extLst>
              <a:ext uri="{FF2B5EF4-FFF2-40B4-BE49-F238E27FC236}">
                <a16:creationId xmlns="" xmlns:a16="http://schemas.microsoft.com/office/drawing/2014/main" id="{6B222FFB-5FF6-469B-ACC3-4375AAFD923B}"/>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1" name="Freeform 994">
            <a:extLst>
              <a:ext uri="{FF2B5EF4-FFF2-40B4-BE49-F238E27FC236}">
                <a16:creationId xmlns="" xmlns:a16="http://schemas.microsoft.com/office/drawing/2014/main" id="{A4F5BC32-2922-4A5D-82D7-B0BDE369492B}"/>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2" name="Freeform 995">
            <a:extLst>
              <a:ext uri="{FF2B5EF4-FFF2-40B4-BE49-F238E27FC236}">
                <a16:creationId xmlns="" xmlns:a16="http://schemas.microsoft.com/office/drawing/2014/main" id="{880ED229-B616-4435-8A0A-064A59BC9CA3}"/>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3" name="Freeform 996">
            <a:extLst>
              <a:ext uri="{FF2B5EF4-FFF2-40B4-BE49-F238E27FC236}">
                <a16:creationId xmlns="" xmlns:a16="http://schemas.microsoft.com/office/drawing/2014/main" id="{9BE1E6FA-16FD-40A5-B161-3240E3869C00}"/>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4" name="Freeform 997">
            <a:extLst>
              <a:ext uri="{FF2B5EF4-FFF2-40B4-BE49-F238E27FC236}">
                <a16:creationId xmlns="" xmlns:a16="http://schemas.microsoft.com/office/drawing/2014/main" id="{CC3EADA9-251A-4729-B1D1-B2380F7B10E3}"/>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5" name="Freeform 998">
            <a:extLst>
              <a:ext uri="{FF2B5EF4-FFF2-40B4-BE49-F238E27FC236}">
                <a16:creationId xmlns="" xmlns:a16="http://schemas.microsoft.com/office/drawing/2014/main" id="{DAFC3B39-4972-4413-B184-D7F2A4027F2A}"/>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6" name="Freeform 999">
            <a:extLst>
              <a:ext uri="{FF2B5EF4-FFF2-40B4-BE49-F238E27FC236}">
                <a16:creationId xmlns="" xmlns:a16="http://schemas.microsoft.com/office/drawing/2014/main" id="{C4DD0659-BB26-4883-9B01-F04642868571}"/>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7" name="Freeform 1000">
            <a:extLst>
              <a:ext uri="{FF2B5EF4-FFF2-40B4-BE49-F238E27FC236}">
                <a16:creationId xmlns="" xmlns:a16="http://schemas.microsoft.com/office/drawing/2014/main" id="{E5AEB914-AF2A-4D82-9B5F-C348985E02B0}"/>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8" name="Freeform 1001">
            <a:extLst>
              <a:ext uri="{FF2B5EF4-FFF2-40B4-BE49-F238E27FC236}">
                <a16:creationId xmlns="" xmlns:a16="http://schemas.microsoft.com/office/drawing/2014/main" id="{C998FDBB-C454-4F62-8B0B-1634A2E7FE74}"/>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39" name="Freeform 1002">
            <a:extLst>
              <a:ext uri="{FF2B5EF4-FFF2-40B4-BE49-F238E27FC236}">
                <a16:creationId xmlns="" xmlns:a16="http://schemas.microsoft.com/office/drawing/2014/main" id="{C15691F8-1B78-45A8-94E8-DFF8C4124E14}"/>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0" name="Freeform 1003">
            <a:extLst>
              <a:ext uri="{FF2B5EF4-FFF2-40B4-BE49-F238E27FC236}">
                <a16:creationId xmlns="" xmlns:a16="http://schemas.microsoft.com/office/drawing/2014/main" id="{7E5295C6-3BFB-451A-A6D3-047F74065B65}"/>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1" name="Freeform 1004">
            <a:extLst>
              <a:ext uri="{FF2B5EF4-FFF2-40B4-BE49-F238E27FC236}">
                <a16:creationId xmlns="" xmlns:a16="http://schemas.microsoft.com/office/drawing/2014/main" id="{6E5B167B-3AD9-4264-A370-399FFE5FF418}"/>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2" name="Freeform 1005">
            <a:extLst>
              <a:ext uri="{FF2B5EF4-FFF2-40B4-BE49-F238E27FC236}">
                <a16:creationId xmlns="" xmlns:a16="http://schemas.microsoft.com/office/drawing/2014/main" id="{F7920690-B161-45EB-8279-7E5EF5676044}"/>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3" name="Freeform 1006">
            <a:extLst>
              <a:ext uri="{FF2B5EF4-FFF2-40B4-BE49-F238E27FC236}">
                <a16:creationId xmlns="" xmlns:a16="http://schemas.microsoft.com/office/drawing/2014/main" id="{ED0A4667-D982-489C-9BC4-209193741E8C}"/>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4" name="Freeform 1007">
            <a:extLst>
              <a:ext uri="{FF2B5EF4-FFF2-40B4-BE49-F238E27FC236}">
                <a16:creationId xmlns="" xmlns:a16="http://schemas.microsoft.com/office/drawing/2014/main" id="{25B8F1D5-0088-4470-BD54-037B6ACAAE48}"/>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5" name="Freeform 1008">
            <a:extLst>
              <a:ext uri="{FF2B5EF4-FFF2-40B4-BE49-F238E27FC236}">
                <a16:creationId xmlns="" xmlns:a16="http://schemas.microsoft.com/office/drawing/2014/main" id="{E8C9FC00-FC48-4179-9C48-8D011998F485}"/>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46" name="Freeform 1009">
            <a:extLst>
              <a:ext uri="{FF2B5EF4-FFF2-40B4-BE49-F238E27FC236}">
                <a16:creationId xmlns="" xmlns:a16="http://schemas.microsoft.com/office/drawing/2014/main" id="{B38FA101-43D4-4EE3-970F-FC2C72812E0D}"/>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wsDr>
</file>

<file path=xl/drawings/drawing30.xml><?xml version="1.0" encoding="utf-8"?>
<xdr:wsDr xmlns:xdr="http://schemas.openxmlformats.org/drawingml/2006/spreadsheetDrawing" xmlns:a="http://schemas.openxmlformats.org/drawingml/2006/main">
  <xdr:twoCellAnchor editAs="oneCell">
    <xdr:from>
      <xdr:col>14</xdr:col>
      <xdr:colOff>0</xdr:colOff>
      <xdr:row>0</xdr:row>
      <xdr:rowOff>9525</xdr:rowOff>
    </xdr:from>
    <xdr:to>
      <xdr:col>14</xdr:col>
      <xdr:colOff>9525</xdr:colOff>
      <xdr:row>0</xdr:row>
      <xdr:rowOff>180975</xdr:rowOff>
    </xdr:to>
    <xdr:pic>
      <xdr:nvPicPr>
        <xdr:cNvPr id="108811" name="Picture 8" descr="logo">
          <a:extLst>
            <a:ext uri="{FF2B5EF4-FFF2-40B4-BE49-F238E27FC236}">
              <a16:creationId xmlns="" xmlns:a16="http://schemas.microsoft.com/office/drawing/2014/main" id="{00000000-0008-0000-1D00-00000BA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1280160</xdr:colOff>
      <xdr:row>0</xdr:row>
      <xdr:rowOff>22860</xdr:rowOff>
    </xdr:from>
    <xdr:to>
      <xdr:col>12</xdr:col>
      <xdr:colOff>451485</xdr:colOff>
      <xdr:row>1</xdr:row>
      <xdr:rowOff>286228</xdr:rowOff>
    </xdr:to>
    <xdr:pic>
      <xdr:nvPicPr>
        <xdr:cNvPr id="4" name="Picture 3">
          <a:extLst>
            <a:ext uri="{FF2B5EF4-FFF2-40B4-BE49-F238E27FC236}">
              <a16:creationId xmlns="" xmlns:a16="http://schemas.microsoft.com/office/drawing/2014/main" id="{00000000-0008-0000-1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63100" y="22860"/>
          <a:ext cx="901065" cy="895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1463040</xdr:colOff>
      <xdr:row>0</xdr:row>
      <xdr:rowOff>22860</xdr:rowOff>
    </xdr:from>
    <xdr:to>
      <xdr:col>10</xdr:col>
      <xdr:colOff>3810</xdr:colOff>
      <xdr:row>1</xdr:row>
      <xdr:rowOff>220980</xdr:rowOff>
    </xdr:to>
    <xdr:pic>
      <xdr:nvPicPr>
        <xdr:cNvPr id="3" name="Picture 2">
          <a:extLst>
            <a:ext uri="{FF2B5EF4-FFF2-40B4-BE49-F238E27FC236}">
              <a16:creationId xmlns=""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7180" y="22860"/>
          <a:ext cx="832485"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1722120</xdr:colOff>
      <xdr:row>0</xdr:row>
      <xdr:rowOff>57150</xdr:rowOff>
    </xdr:from>
    <xdr:to>
      <xdr:col>9</xdr:col>
      <xdr:colOff>438150</xdr:colOff>
      <xdr:row>2</xdr:row>
      <xdr:rowOff>40483</xdr:rowOff>
    </xdr:to>
    <xdr:pic>
      <xdr:nvPicPr>
        <xdr:cNvPr id="4" name="Picture 3">
          <a:extLst>
            <a:ext uri="{FF2B5EF4-FFF2-40B4-BE49-F238E27FC236}">
              <a16:creationId xmlns="" xmlns:a16="http://schemas.microsoft.com/office/drawing/2014/main" id="{00000000-0008-0000-1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4420" y="57150"/>
          <a:ext cx="902970" cy="897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1436414</xdr:colOff>
      <xdr:row>0</xdr:row>
      <xdr:rowOff>87586</xdr:rowOff>
    </xdr:from>
    <xdr:to>
      <xdr:col>14</xdr:col>
      <xdr:colOff>285094</xdr:colOff>
      <xdr:row>2</xdr:row>
      <xdr:rowOff>76612</xdr:rowOff>
    </xdr:to>
    <xdr:pic>
      <xdr:nvPicPr>
        <xdr:cNvPr id="4" name="Picture 3">
          <a:extLst>
            <a:ext uri="{FF2B5EF4-FFF2-40B4-BE49-F238E27FC236}">
              <a16:creationId xmlns="" xmlns:a16="http://schemas.microsoft.com/office/drawing/2014/main" id="{00000000-0008-0000-2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26276" y="87586"/>
          <a:ext cx="963886" cy="8999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17</xdr:col>
      <xdr:colOff>1457325</xdr:colOff>
      <xdr:row>0</xdr:row>
      <xdr:rowOff>9525</xdr:rowOff>
    </xdr:from>
    <xdr:to>
      <xdr:col>18</xdr:col>
      <xdr:colOff>9525</xdr:colOff>
      <xdr:row>0</xdr:row>
      <xdr:rowOff>180975</xdr:rowOff>
    </xdr:to>
    <xdr:pic>
      <xdr:nvPicPr>
        <xdr:cNvPr id="112907" name="Picture 8" descr="logo">
          <a:extLst>
            <a:ext uri="{FF2B5EF4-FFF2-40B4-BE49-F238E27FC236}">
              <a16:creationId xmlns="" xmlns:a16="http://schemas.microsoft.com/office/drawing/2014/main" id="{00000000-0008-0000-2100-00000BB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92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1127760</xdr:colOff>
      <xdr:row>0</xdr:row>
      <xdr:rowOff>85725</xdr:rowOff>
    </xdr:from>
    <xdr:to>
      <xdr:col>16</xdr:col>
      <xdr:colOff>438150</xdr:colOff>
      <xdr:row>2</xdr:row>
      <xdr:rowOff>50008</xdr:rowOff>
    </xdr:to>
    <xdr:pic>
      <xdr:nvPicPr>
        <xdr:cNvPr id="4" name="Picture 3">
          <a:extLst>
            <a:ext uri="{FF2B5EF4-FFF2-40B4-BE49-F238E27FC236}">
              <a16:creationId xmlns="" xmlns:a16="http://schemas.microsoft.com/office/drawing/2014/main" id="{00000000-0008-0000-2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993880" y="85725"/>
          <a:ext cx="880110" cy="90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647700</xdr:colOff>
      <xdr:row>0</xdr:row>
      <xdr:rowOff>0</xdr:rowOff>
    </xdr:from>
    <xdr:to>
      <xdr:col>7</xdr:col>
      <xdr:colOff>0</xdr:colOff>
      <xdr:row>1</xdr:row>
      <xdr:rowOff>267178</xdr:rowOff>
    </xdr:to>
    <xdr:pic>
      <xdr:nvPicPr>
        <xdr:cNvPr id="4" name="Picture 3">
          <a:extLst>
            <a:ext uri="{FF2B5EF4-FFF2-40B4-BE49-F238E27FC236}">
              <a16:creationId xmlns="" xmlns:a16="http://schemas.microsoft.com/office/drawing/2014/main"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2940" y="0"/>
          <a:ext cx="876300" cy="899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447675</xdr:colOff>
      <xdr:row>0</xdr:row>
      <xdr:rowOff>66675</xdr:rowOff>
    </xdr:from>
    <xdr:to>
      <xdr:col>6</xdr:col>
      <xdr:colOff>1323975</xdr:colOff>
      <xdr:row>2</xdr:row>
      <xdr:rowOff>21433</xdr:rowOff>
    </xdr:to>
    <xdr:pic>
      <xdr:nvPicPr>
        <xdr:cNvPr id="4" name="Picture 3">
          <a:extLst>
            <a:ext uri="{FF2B5EF4-FFF2-40B4-BE49-F238E27FC236}">
              <a16:creationId xmlns="" xmlns:a16="http://schemas.microsoft.com/office/drawing/2014/main" id="{00000000-0008-0000-2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66675"/>
          <a:ext cx="876300" cy="897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1463040</xdr:colOff>
      <xdr:row>0</xdr:row>
      <xdr:rowOff>85725</xdr:rowOff>
    </xdr:from>
    <xdr:to>
      <xdr:col>13</xdr:col>
      <xdr:colOff>3810</xdr:colOff>
      <xdr:row>2</xdr:row>
      <xdr:rowOff>126208</xdr:rowOff>
    </xdr:to>
    <xdr:pic>
      <xdr:nvPicPr>
        <xdr:cNvPr id="4" name="Picture 3">
          <a:extLst>
            <a:ext uri="{FF2B5EF4-FFF2-40B4-BE49-F238E27FC236}">
              <a16:creationId xmlns="" xmlns:a16="http://schemas.microsoft.com/office/drawing/2014/main" id="{00000000-0008-0000-2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3160" y="85725"/>
          <a:ext cx="899160" cy="90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9</xdr:col>
      <xdr:colOff>1592580</xdr:colOff>
      <xdr:row>0</xdr:row>
      <xdr:rowOff>3810</xdr:rowOff>
    </xdr:from>
    <xdr:to>
      <xdr:col>10</xdr:col>
      <xdr:colOff>552450</xdr:colOff>
      <xdr:row>2</xdr:row>
      <xdr:rowOff>44293</xdr:rowOff>
    </xdr:to>
    <xdr:pic>
      <xdr:nvPicPr>
        <xdr:cNvPr id="4" name="Picture 3">
          <a:extLst>
            <a:ext uri="{FF2B5EF4-FFF2-40B4-BE49-F238E27FC236}">
              <a16:creationId xmlns="" xmlns:a16="http://schemas.microsoft.com/office/drawing/2014/main" id="{00000000-0008-0000-2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68840" y="3810"/>
          <a:ext cx="918210" cy="90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8500" name="Picture 8" descr="logo">
          <a:extLst>
            <a:ext uri="{FF2B5EF4-FFF2-40B4-BE49-F238E27FC236}">
              <a16:creationId xmlns="" xmlns:a16="http://schemas.microsoft.com/office/drawing/2014/main" id="{00000000-0008-0000-2600-0000144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66675</xdr:rowOff>
    </xdr:from>
    <xdr:to>
      <xdr:col>0</xdr:col>
      <xdr:colOff>4876800</xdr:colOff>
      <xdr:row>0</xdr:row>
      <xdr:rowOff>2647950</xdr:rowOff>
    </xdr:to>
    <xdr:pic>
      <xdr:nvPicPr>
        <xdr:cNvPr id="148501" name="Picture 1">
          <a:extLst>
            <a:ext uri="{FF2B5EF4-FFF2-40B4-BE49-F238E27FC236}">
              <a16:creationId xmlns="" xmlns:a16="http://schemas.microsoft.com/office/drawing/2014/main" id="{00000000-0008-0000-2600-0000154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675"/>
          <a:ext cx="4876800" cy="2581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95250</xdr:rowOff>
    </xdr:from>
    <xdr:to>
      <xdr:col>0</xdr:col>
      <xdr:colOff>733425</xdr:colOff>
      <xdr:row>0</xdr:row>
      <xdr:rowOff>923925</xdr:rowOff>
    </xdr:to>
    <xdr:pic>
      <xdr:nvPicPr>
        <xdr:cNvPr id="5" name="Picture 4">
          <a:extLst>
            <a:ext uri="{FF2B5EF4-FFF2-40B4-BE49-F238E27FC236}">
              <a16:creationId xmlns="" xmlns:a16="http://schemas.microsoft.com/office/drawing/2014/main" id="{00000000-0008-0000-2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95250"/>
          <a:ext cx="6762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39997558519241921"/>
  </sheetPr>
  <dimension ref="A1:K6"/>
  <sheetViews>
    <sheetView view="pageBreakPreview" zoomScaleSheetLayoutView="100" workbookViewId="0">
      <selection activeCell="A2" sqref="A2:D2"/>
    </sheetView>
  </sheetViews>
  <sheetFormatPr defaultColWidth="9.09765625" defaultRowHeight="13.8" x14ac:dyDescent="0.25"/>
  <cols>
    <col min="1" max="1" width="25.69921875" style="8" customWidth="1"/>
    <col min="2" max="3" width="35.69921875" style="8" customWidth="1"/>
    <col min="4" max="4" width="25.69921875" style="8" customWidth="1"/>
    <col min="5" max="16384" width="9.09765625" style="8"/>
  </cols>
  <sheetData>
    <row r="1" spans="1:11" s="95" customFormat="1" ht="111.75" customHeight="1" x14ac:dyDescent="0.25">
      <c r="A1" s="148" t="s">
        <v>421</v>
      </c>
      <c r="B1" s="148"/>
      <c r="C1" s="149" t="s">
        <v>395</v>
      </c>
      <c r="D1" s="149"/>
    </row>
    <row r="2" spans="1:11" s="10" customFormat="1" ht="57.75" customHeight="1" x14ac:dyDescent="0.25">
      <c r="A2" s="150"/>
      <c r="B2" s="150"/>
      <c r="C2" s="150"/>
      <c r="D2" s="150"/>
      <c r="E2" s="53"/>
      <c r="F2" s="53"/>
      <c r="G2" s="53"/>
      <c r="H2" s="53"/>
      <c r="I2" s="53"/>
      <c r="J2" s="53"/>
      <c r="K2" s="53"/>
    </row>
    <row r="3" spans="1:11" ht="45" customHeight="1" x14ac:dyDescent="0.25"/>
    <row r="4" spans="1:11" ht="189" customHeight="1" x14ac:dyDescent="0.4">
      <c r="B4" s="151" t="s">
        <v>534</v>
      </c>
      <c r="C4" s="151"/>
    </row>
    <row r="5" spans="1:11" ht="67.5" customHeight="1" x14ac:dyDescent="0.25">
      <c r="A5" s="54"/>
      <c r="B5" s="54"/>
    </row>
    <row r="6" spans="1:11" ht="43.5" customHeight="1" x14ac:dyDescent="0.25">
      <c r="A6" s="152" t="s">
        <v>538</v>
      </c>
      <c r="B6" s="152"/>
      <c r="C6" s="152"/>
      <c r="D6" s="152"/>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3" tint="0.39997558519241921"/>
  </sheetPr>
  <dimension ref="A1:E7"/>
  <sheetViews>
    <sheetView view="pageBreakPreview" zoomScaleSheetLayoutView="100" workbookViewId="0">
      <selection activeCell="A2" sqref="A2:D2"/>
    </sheetView>
  </sheetViews>
  <sheetFormatPr defaultColWidth="9.09765625" defaultRowHeight="22.8" x14ac:dyDescent="0.25"/>
  <cols>
    <col min="1" max="1" width="15.69921875" style="52" customWidth="1"/>
    <col min="2" max="2" width="40.59765625" style="52" customWidth="1"/>
    <col min="3" max="3" width="3.69921875" style="14" customWidth="1"/>
    <col min="4" max="4" width="40.59765625" style="14" customWidth="1"/>
    <col min="5" max="5" width="15.69921875" style="14" customWidth="1"/>
    <col min="6" max="16384" width="9.09765625" style="14"/>
  </cols>
  <sheetData>
    <row r="1" spans="1:5" s="96" customFormat="1" ht="49.5" customHeight="1" x14ac:dyDescent="0.25">
      <c r="A1" s="155"/>
      <c r="B1" s="155"/>
      <c r="C1" s="155"/>
      <c r="D1" s="155"/>
      <c r="E1" s="155"/>
    </row>
    <row r="2" spans="1:5" s="98" customFormat="1" ht="57.75" customHeight="1" x14ac:dyDescent="0.25">
      <c r="A2" s="156" t="s">
        <v>224</v>
      </c>
      <c r="B2" s="156"/>
      <c r="C2" s="97"/>
      <c r="D2" s="155"/>
      <c r="E2" s="155"/>
    </row>
    <row r="3" spans="1:5" s="98" customFormat="1" ht="104.25" customHeight="1" x14ac:dyDescent="0.25">
      <c r="A3" s="153" t="s">
        <v>396</v>
      </c>
      <c r="B3" s="153"/>
      <c r="D3" s="154" t="s">
        <v>397</v>
      </c>
      <c r="E3" s="154"/>
    </row>
    <row r="4" spans="1:5" s="98" customFormat="1" ht="79.5" customHeight="1" x14ac:dyDescent="0.25">
      <c r="A4" s="153" t="s">
        <v>398</v>
      </c>
      <c r="B4" s="153"/>
      <c r="D4" s="154" t="s">
        <v>422</v>
      </c>
      <c r="E4" s="154"/>
    </row>
    <row r="5" spans="1:5" s="98" customFormat="1" ht="51" customHeight="1" x14ac:dyDescent="0.25">
      <c r="A5" s="157" t="s">
        <v>399</v>
      </c>
      <c r="B5" s="157"/>
      <c r="D5" s="154" t="s">
        <v>423</v>
      </c>
      <c r="E5" s="154"/>
    </row>
    <row r="6" spans="1:5" s="98" customFormat="1" ht="34.5" customHeight="1" x14ac:dyDescent="0.25">
      <c r="A6" s="157" t="s">
        <v>400</v>
      </c>
      <c r="B6" s="157"/>
      <c r="C6" s="99"/>
      <c r="D6" s="154" t="s">
        <v>401</v>
      </c>
      <c r="E6" s="154"/>
    </row>
    <row r="7" spans="1:5" s="98" customFormat="1" ht="99.75" customHeight="1" x14ac:dyDescent="0.25">
      <c r="A7" s="158" t="s">
        <v>402</v>
      </c>
      <c r="B7" s="158"/>
      <c r="C7" s="100"/>
      <c r="D7" s="159" t="s">
        <v>403</v>
      </c>
      <c r="E7" s="160"/>
    </row>
  </sheetData>
  <mergeCells count="13">
    <mergeCell ref="A5:B5"/>
    <mergeCell ref="D5:E5"/>
    <mergeCell ref="A6:B6"/>
    <mergeCell ref="D6:E6"/>
    <mergeCell ref="A7:B7"/>
    <mergeCell ref="D7:E7"/>
    <mergeCell ref="A4:B4"/>
    <mergeCell ref="D4:E4"/>
    <mergeCell ref="A1:E1"/>
    <mergeCell ref="A2:B2"/>
    <mergeCell ref="D2:E2"/>
    <mergeCell ref="A3:B3"/>
    <mergeCell ref="D3:E3"/>
  </mergeCells>
  <phoneticPr fontId="12" type="noConversion"/>
  <printOptions horizontalCentered="1" verticalCentered="1"/>
  <pageMargins left="0.39370078740157483" right="0.39370078740157483" top="0" bottom="0" header="0.31496062992125984" footer="0.31496062992125984"/>
  <pageSetup paperSize="9" orientation="landscape" r:id="rId1"/>
  <drawing r:id="rId2"/>
  <legacyDrawing r:id="rId3"/>
  <oleObjects>
    <mc:AlternateContent xmlns:mc="http://schemas.openxmlformats.org/markup-compatibility/2006">
      <mc:Choice Requires="x14">
        <oleObject progId="MSWordArt.2" shapeId="42512" r:id="rId4">
          <objectPr defaultSize="0" autoPict="0" r:id="rId5">
            <anchor moveWithCells="1" sizeWithCells="1">
              <from>
                <xdr:col>3</xdr:col>
                <xdr:colOff>1478280</xdr:colOff>
                <xdr:row>1</xdr:row>
                <xdr:rowOff>68580</xdr:rowOff>
              </from>
              <to>
                <xdr:col>3</xdr:col>
                <xdr:colOff>2324100</xdr:colOff>
                <xdr:row>1</xdr:row>
                <xdr:rowOff>571500</xdr:rowOff>
              </to>
            </anchor>
          </objectPr>
        </oleObject>
      </mc:Choice>
      <mc:Fallback>
        <oleObject progId="MSWordArt.2" shapeId="42512"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sheetPr>
  <dimension ref="A1:F40"/>
  <sheetViews>
    <sheetView view="pageBreakPreview" zoomScale="99" zoomScaleSheetLayoutView="99" workbookViewId="0">
      <selection sqref="A1:XFD3"/>
    </sheetView>
  </sheetViews>
  <sheetFormatPr defaultColWidth="10.3984375" defaultRowHeight="15" x14ac:dyDescent="0.25"/>
  <cols>
    <col min="1" max="1" width="6.3984375" style="61" customWidth="1"/>
    <col min="2" max="2" width="60.69921875" style="85" customWidth="1"/>
    <col min="3" max="3" width="11" style="61" customWidth="1"/>
    <col min="4" max="4" width="60.69921875" style="85" customWidth="1"/>
    <col min="5" max="5" width="6.3984375" style="86" customWidth="1"/>
    <col min="6" max="16384" width="10.3984375" style="61"/>
  </cols>
  <sheetData>
    <row r="1" spans="1:5" ht="20.25" customHeight="1" x14ac:dyDescent="0.25">
      <c r="A1" s="161" t="s">
        <v>8</v>
      </c>
      <c r="B1" s="161"/>
      <c r="C1" s="161"/>
      <c r="D1" s="161"/>
      <c r="E1" s="161"/>
    </row>
    <row r="2" spans="1:5" ht="14.25" customHeight="1" x14ac:dyDescent="0.25">
      <c r="A2" s="162" t="s">
        <v>113</v>
      </c>
      <c r="B2" s="162"/>
      <c r="C2" s="162"/>
      <c r="D2" s="162"/>
      <c r="E2" s="162"/>
    </row>
    <row r="3" spans="1:5" ht="37.5" customHeight="1" x14ac:dyDescent="0.25">
      <c r="A3" s="56" t="s">
        <v>368</v>
      </c>
      <c r="B3" s="57" t="s">
        <v>369</v>
      </c>
      <c r="C3" s="58" t="s">
        <v>370</v>
      </c>
      <c r="D3" s="59" t="s">
        <v>371</v>
      </c>
      <c r="E3" s="60" t="s">
        <v>372</v>
      </c>
    </row>
    <row r="4" spans="1:5" s="64" customFormat="1" ht="18" customHeight="1" x14ac:dyDescent="0.25">
      <c r="A4" s="62"/>
      <c r="B4" s="63" t="s">
        <v>373</v>
      </c>
      <c r="C4" s="139">
        <v>3</v>
      </c>
      <c r="D4" s="90" t="s">
        <v>374</v>
      </c>
      <c r="E4" s="62"/>
    </row>
    <row r="5" spans="1:5" s="64" customFormat="1" ht="18" customHeight="1" x14ac:dyDescent="0.25">
      <c r="A5" s="65"/>
      <c r="B5" s="66" t="s">
        <v>375</v>
      </c>
      <c r="C5" s="140">
        <v>6</v>
      </c>
      <c r="D5" s="91" t="s">
        <v>376</v>
      </c>
      <c r="E5" s="65"/>
    </row>
    <row r="6" spans="1:5" s="64" customFormat="1" ht="18" customHeight="1" x14ac:dyDescent="0.25">
      <c r="A6" s="68"/>
      <c r="B6" s="69" t="s">
        <v>377</v>
      </c>
      <c r="C6" s="141">
        <v>7</v>
      </c>
      <c r="D6" s="82" t="s">
        <v>378</v>
      </c>
      <c r="E6" s="62"/>
    </row>
    <row r="7" spans="1:5" s="64" customFormat="1" ht="18" customHeight="1" x14ac:dyDescent="0.25">
      <c r="A7" s="71"/>
      <c r="B7" s="72" t="s">
        <v>379</v>
      </c>
      <c r="C7" s="140">
        <v>8</v>
      </c>
      <c r="D7" s="75" t="s">
        <v>380</v>
      </c>
      <c r="E7" s="65"/>
    </row>
    <row r="8" spans="1:5" s="64" customFormat="1" ht="39.6" x14ac:dyDescent="0.25">
      <c r="A8" s="68"/>
      <c r="B8" s="73" t="s">
        <v>385</v>
      </c>
      <c r="C8" s="141"/>
      <c r="D8" s="89" t="s">
        <v>384</v>
      </c>
      <c r="E8" s="62"/>
    </row>
    <row r="9" spans="1:5" s="77" customFormat="1" ht="15.6" x14ac:dyDescent="0.25">
      <c r="A9" s="67">
        <v>1</v>
      </c>
      <c r="B9" s="74" t="s">
        <v>509</v>
      </c>
      <c r="C9" s="140">
        <v>18</v>
      </c>
      <c r="D9" s="75" t="s">
        <v>508</v>
      </c>
      <c r="E9" s="76">
        <v>1</v>
      </c>
    </row>
    <row r="10" spans="1:5" s="77" customFormat="1" ht="31.2" x14ac:dyDescent="0.25">
      <c r="A10" s="70"/>
      <c r="B10" s="73" t="s">
        <v>418</v>
      </c>
      <c r="C10" s="141"/>
      <c r="D10" s="89" t="s">
        <v>383</v>
      </c>
      <c r="E10" s="80"/>
    </row>
    <row r="11" spans="1:5" s="64" customFormat="1" ht="18" customHeight="1" x14ac:dyDescent="0.25">
      <c r="A11" s="67">
        <v>2</v>
      </c>
      <c r="B11" s="74" t="s">
        <v>510</v>
      </c>
      <c r="C11" s="140">
        <v>23</v>
      </c>
      <c r="D11" s="75" t="s">
        <v>511</v>
      </c>
      <c r="E11" s="76">
        <v>2</v>
      </c>
    </row>
    <row r="12" spans="1:5" s="64" customFormat="1" ht="18" customHeight="1" x14ac:dyDescent="0.2">
      <c r="A12" s="70">
        <v>3</v>
      </c>
      <c r="B12" s="81" t="s">
        <v>512</v>
      </c>
      <c r="C12" s="141">
        <v>25</v>
      </c>
      <c r="D12" s="82" t="s">
        <v>513</v>
      </c>
      <c r="E12" s="80">
        <v>3</v>
      </c>
    </row>
    <row r="13" spans="1:5" s="77" customFormat="1" ht="18" customHeight="1" x14ac:dyDescent="0.25">
      <c r="A13" s="67">
        <v>4</v>
      </c>
      <c r="B13" s="74" t="s">
        <v>514</v>
      </c>
      <c r="C13" s="140">
        <v>26</v>
      </c>
      <c r="D13" s="75" t="s">
        <v>515</v>
      </c>
      <c r="E13" s="76">
        <v>4</v>
      </c>
    </row>
    <row r="14" spans="1:5" s="77" customFormat="1" ht="18" customHeight="1" x14ac:dyDescent="0.25">
      <c r="A14" s="70">
        <v>5</v>
      </c>
      <c r="B14" s="78" t="s">
        <v>516</v>
      </c>
      <c r="C14" s="141">
        <v>27</v>
      </c>
      <c r="D14" s="79" t="s">
        <v>517</v>
      </c>
      <c r="E14" s="80">
        <v>5</v>
      </c>
    </row>
    <row r="15" spans="1:5" s="77" customFormat="1" ht="18" customHeight="1" x14ac:dyDescent="0.25">
      <c r="A15" s="67">
        <v>6</v>
      </c>
      <c r="B15" s="74" t="s">
        <v>518</v>
      </c>
      <c r="C15" s="140">
        <v>28</v>
      </c>
      <c r="D15" s="75" t="s">
        <v>519</v>
      </c>
      <c r="E15" s="76">
        <v>6</v>
      </c>
    </row>
    <row r="16" spans="1:5" s="77" customFormat="1" ht="18" customHeight="1" x14ac:dyDescent="0.25">
      <c r="A16" s="70">
        <v>7</v>
      </c>
      <c r="B16" s="78" t="s">
        <v>520</v>
      </c>
      <c r="C16" s="141">
        <v>29</v>
      </c>
      <c r="D16" s="79" t="s">
        <v>521</v>
      </c>
      <c r="E16" s="80">
        <v>7</v>
      </c>
    </row>
    <row r="17" spans="1:6" s="77" customFormat="1" ht="18" customHeight="1" x14ac:dyDescent="0.25">
      <c r="A17" s="67">
        <v>8</v>
      </c>
      <c r="B17" s="74" t="s">
        <v>522</v>
      </c>
      <c r="C17" s="140">
        <v>30</v>
      </c>
      <c r="D17" s="75" t="s">
        <v>523</v>
      </c>
      <c r="E17" s="76">
        <v>8</v>
      </c>
    </row>
    <row r="18" spans="1:6" s="83" customFormat="1" ht="18" customHeight="1" x14ac:dyDescent="0.25">
      <c r="A18" s="70">
        <v>9</v>
      </c>
      <c r="B18" s="78" t="s">
        <v>524</v>
      </c>
      <c r="C18" s="141">
        <v>31</v>
      </c>
      <c r="D18" s="79" t="s">
        <v>525</v>
      </c>
      <c r="E18" s="80">
        <v>9</v>
      </c>
    </row>
    <row r="19" spans="1:6" s="77" customFormat="1" ht="18" customHeight="1" x14ac:dyDescent="0.25">
      <c r="A19" s="67">
        <v>10</v>
      </c>
      <c r="B19" s="74" t="s">
        <v>526</v>
      </c>
      <c r="C19" s="140">
        <v>32</v>
      </c>
      <c r="D19" s="75" t="s">
        <v>527</v>
      </c>
      <c r="E19" s="76">
        <v>10</v>
      </c>
    </row>
    <row r="20" spans="1:6" s="77" customFormat="1" ht="31.2" x14ac:dyDescent="0.25">
      <c r="A20" s="70"/>
      <c r="B20" s="102" t="s">
        <v>381</v>
      </c>
      <c r="C20" s="141"/>
      <c r="D20" s="103" t="s">
        <v>382</v>
      </c>
      <c r="E20" s="80"/>
    </row>
    <row r="21" spans="1:6" s="77" customFormat="1" ht="18" customHeight="1" x14ac:dyDescent="0.25">
      <c r="A21" s="110">
        <v>11</v>
      </c>
      <c r="B21" s="74" t="s">
        <v>528</v>
      </c>
      <c r="C21" s="140">
        <v>34</v>
      </c>
      <c r="D21" s="75" t="s">
        <v>511</v>
      </c>
      <c r="E21" s="76">
        <v>11</v>
      </c>
    </row>
    <row r="22" spans="1:6" s="77" customFormat="1" ht="18" customHeight="1" x14ac:dyDescent="0.25">
      <c r="A22" s="111">
        <v>12</v>
      </c>
      <c r="B22" s="78" t="s">
        <v>512</v>
      </c>
      <c r="C22" s="141">
        <v>36</v>
      </c>
      <c r="D22" s="79" t="s">
        <v>513</v>
      </c>
      <c r="E22" s="80">
        <v>12</v>
      </c>
    </row>
    <row r="23" spans="1:6" s="77" customFormat="1" ht="18" customHeight="1" x14ac:dyDescent="0.25">
      <c r="A23" s="110">
        <v>13</v>
      </c>
      <c r="B23" s="74" t="s">
        <v>514</v>
      </c>
      <c r="C23" s="140">
        <v>37</v>
      </c>
      <c r="D23" s="75" t="s">
        <v>515</v>
      </c>
      <c r="E23" s="76">
        <v>13</v>
      </c>
    </row>
    <row r="24" spans="1:6" s="77" customFormat="1" ht="18" customHeight="1" x14ac:dyDescent="0.25">
      <c r="A24" s="111">
        <v>14</v>
      </c>
      <c r="B24" s="78" t="s">
        <v>516</v>
      </c>
      <c r="C24" s="141">
        <v>38</v>
      </c>
      <c r="D24" s="79" t="s">
        <v>517</v>
      </c>
      <c r="E24" s="80">
        <v>14</v>
      </c>
    </row>
    <row r="25" spans="1:6" s="77" customFormat="1" ht="18" customHeight="1" x14ac:dyDescent="0.25">
      <c r="A25" s="110">
        <v>15</v>
      </c>
      <c r="B25" s="74" t="s">
        <v>518</v>
      </c>
      <c r="C25" s="140">
        <v>39</v>
      </c>
      <c r="D25" s="75" t="s">
        <v>519</v>
      </c>
      <c r="E25" s="76">
        <v>15</v>
      </c>
    </row>
    <row r="26" spans="1:6" s="77" customFormat="1" ht="18" customHeight="1" x14ac:dyDescent="0.25">
      <c r="A26" s="111">
        <v>16</v>
      </c>
      <c r="B26" s="78" t="s">
        <v>520</v>
      </c>
      <c r="C26" s="141">
        <v>40</v>
      </c>
      <c r="D26" s="79" t="s">
        <v>521</v>
      </c>
      <c r="E26" s="80">
        <v>16</v>
      </c>
    </row>
    <row r="27" spans="1:6" s="77" customFormat="1" ht="18" customHeight="1" x14ac:dyDescent="0.25">
      <c r="A27" s="110">
        <v>17</v>
      </c>
      <c r="B27" s="74" t="s">
        <v>522</v>
      </c>
      <c r="C27" s="140">
        <v>41</v>
      </c>
      <c r="D27" s="75" t="s">
        <v>523</v>
      </c>
      <c r="E27" s="76">
        <v>17</v>
      </c>
    </row>
    <row r="28" spans="1:6" s="64" customFormat="1" ht="18" customHeight="1" x14ac:dyDescent="0.25">
      <c r="A28" s="111">
        <v>18</v>
      </c>
      <c r="B28" s="78" t="s">
        <v>529</v>
      </c>
      <c r="C28" s="141">
        <v>42</v>
      </c>
      <c r="D28" s="79" t="s">
        <v>525</v>
      </c>
      <c r="E28" s="80">
        <v>18</v>
      </c>
      <c r="F28" s="77"/>
    </row>
    <row r="29" spans="1:6" s="77" customFormat="1" ht="18" customHeight="1" x14ac:dyDescent="0.25">
      <c r="A29" s="112">
        <v>19</v>
      </c>
      <c r="B29" s="104" t="s">
        <v>530</v>
      </c>
      <c r="C29" s="142">
        <v>43</v>
      </c>
      <c r="D29" s="105" t="s">
        <v>527</v>
      </c>
      <c r="E29" s="84">
        <v>19</v>
      </c>
    </row>
    <row r="30" spans="1:6" ht="39.6" x14ac:dyDescent="0.25">
      <c r="A30" s="87"/>
      <c r="B30" s="93" t="s">
        <v>387</v>
      </c>
      <c r="C30" s="87"/>
      <c r="D30" s="92" t="s">
        <v>386</v>
      </c>
      <c r="E30" s="88"/>
    </row>
    <row r="31" spans="1:6" s="77" customFormat="1" ht="18" customHeight="1" x14ac:dyDescent="0.25">
      <c r="A31" s="110">
        <v>20</v>
      </c>
      <c r="B31" s="74" t="s">
        <v>528</v>
      </c>
      <c r="C31" s="140">
        <v>46</v>
      </c>
      <c r="D31" s="75" t="s">
        <v>511</v>
      </c>
      <c r="E31" s="76">
        <v>20</v>
      </c>
    </row>
    <row r="32" spans="1:6" s="64" customFormat="1" ht="18" customHeight="1" x14ac:dyDescent="0.25">
      <c r="A32" s="111">
        <v>21</v>
      </c>
      <c r="B32" s="78" t="s">
        <v>531</v>
      </c>
      <c r="C32" s="141">
        <v>48</v>
      </c>
      <c r="D32" s="82" t="s">
        <v>532</v>
      </c>
      <c r="E32" s="80">
        <v>21</v>
      </c>
      <c r="F32" s="77"/>
    </row>
    <row r="33" spans="1:6" s="77" customFormat="1" ht="18" customHeight="1" x14ac:dyDescent="0.25">
      <c r="A33" s="110">
        <v>22</v>
      </c>
      <c r="B33" s="74" t="s">
        <v>514</v>
      </c>
      <c r="C33" s="140">
        <v>49</v>
      </c>
      <c r="D33" s="75" t="s">
        <v>515</v>
      </c>
      <c r="E33" s="76">
        <v>22</v>
      </c>
    </row>
    <row r="34" spans="1:6" s="64" customFormat="1" ht="18" customHeight="1" x14ac:dyDescent="0.25">
      <c r="A34" s="111">
        <v>23</v>
      </c>
      <c r="B34" s="78" t="s">
        <v>516</v>
      </c>
      <c r="C34" s="141">
        <v>50</v>
      </c>
      <c r="D34" s="82" t="s">
        <v>517</v>
      </c>
      <c r="E34" s="80">
        <v>23</v>
      </c>
      <c r="F34" s="77"/>
    </row>
    <row r="35" spans="1:6" s="77" customFormat="1" ht="18" customHeight="1" x14ac:dyDescent="0.25">
      <c r="A35" s="110">
        <v>24</v>
      </c>
      <c r="B35" s="74" t="s">
        <v>518</v>
      </c>
      <c r="C35" s="140">
        <v>51</v>
      </c>
      <c r="D35" s="75" t="s">
        <v>519</v>
      </c>
      <c r="E35" s="76">
        <v>24</v>
      </c>
    </row>
    <row r="36" spans="1:6" s="77" customFormat="1" ht="18" customHeight="1" x14ac:dyDescent="0.25">
      <c r="A36" s="111">
        <v>25</v>
      </c>
      <c r="B36" s="78" t="s">
        <v>520</v>
      </c>
      <c r="C36" s="141">
        <v>52</v>
      </c>
      <c r="D36" s="82" t="s">
        <v>521</v>
      </c>
      <c r="E36" s="80">
        <v>25</v>
      </c>
    </row>
    <row r="37" spans="1:6" s="64" customFormat="1" ht="18" customHeight="1" x14ac:dyDescent="0.25">
      <c r="A37" s="110">
        <v>26</v>
      </c>
      <c r="B37" s="74" t="s">
        <v>522</v>
      </c>
      <c r="C37" s="140">
        <v>53</v>
      </c>
      <c r="D37" s="75" t="s">
        <v>523</v>
      </c>
      <c r="E37" s="76">
        <v>26</v>
      </c>
      <c r="F37" s="77"/>
    </row>
    <row r="38" spans="1:6" s="77" customFormat="1" ht="18" customHeight="1" x14ac:dyDescent="0.25">
      <c r="A38" s="111">
        <v>27</v>
      </c>
      <c r="B38" s="78" t="s">
        <v>524</v>
      </c>
      <c r="C38" s="141">
        <v>54</v>
      </c>
      <c r="D38" s="82" t="s">
        <v>525</v>
      </c>
      <c r="E38" s="80">
        <v>27</v>
      </c>
    </row>
    <row r="39" spans="1:6" s="64" customFormat="1" ht="18" customHeight="1" x14ac:dyDescent="0.25">
      <c r="A39" s="110">
        <v>28</v>
      </c>
      <c r="B39" s="74" t="s">
        <v>533</v>
      </c>
      <c r="C39" s="140">
        <v>55</v>
      </c>
      <c r="D39" s="75" t="s">
        <v>527</v>
      </c>
      <c r="E39" s="76">
        <v>28</v>
      </c>
      <c r="F39" s="77"/>
    </row>
    <row r="40" spans="1:6" s="77" customFormat="1" ht="26.4" x14ac:dyDescent="0.25">
      <c r="A40" s="106"/>
      <c r="B40" s="107" t="s">
        <v>388</v>
      </c>
      <c r="C40" s="143">
        <v>56</v>
      </c>
      <c r="D40" s="108" t="s">
        <v>389</v>
      </c>
      <c r="E40" s="109"/>
    </row>
  </sheetData>
  <mergeCells count="2">
    <mergeCell ref="A1:E1"/>
    <mergeCell ref="A2:E2"/>
  </mergeCells>
  <phoneticPr fontId="12" type="noConversion"/>
  <printOptions horizontalCentered="1"/>
  <pageMargins left="0" right="0" top="0.31496062992125984" bottom="0" header="0.31496062992125984" footer="0.31496062992125984"/>
  <pageSetup paperSize="9" scale="91" orientation="landscape" r:id="rId1"/>
  <rowBreaks count="1" manualBreakCount="1">
    <brk id="29"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sheetPr>
  <dimension ref="A1:K19"/>
  <sheetViews>
    <sheetView view="pageBreakPreview" zoomScale="93" zoomScaleSheetLayoutView="93" workbookViewId="0">
      <selection activeCell="A2" sqref="A2:D2"/>
    </sheetView>
  </sheetViews>
  <sheetFormatPr defaultColWidth="9.09765625" defaultRowHeight="22.8" x14ac:dyDescent="0.25"/>
  <cols>
    <col min="1" max="1" width="18.69921875" style="43" customWidth="1"/>
    <col min="2" max="2" width="50.69921875" style="43" customWidth="1"/>
    <col min="3" max="3" width="4.69921875" style="42" customWidth="1"/>
    <col min="4" max="4" width="50.69921875" style="42" customWidth="1"/>
    <col min="5" max="5" width="17.69921875" style="42" customWidth="1"/>
    <col min="6" max="7" width="9.09765625" style="42"/>
    <col min="8" max="8" width="62.3984375" style="42" customWidth="1"/>
    <col min="9" max="16384" width="9.09765625" style="42"/>
  </cols>
  <sheetData>
    <row r="1" spans="1:11" s="39" customFormat="1" ht="42.75" customHeight="1" x14ac:dyDescent="0.25">
      <c r="A1" s="150"/>
      <c r="B1" s="150"/>
      <c r="C1" s="150"/>
      <c r="D1" s="150"/>
      <c r="E1" s="150"/>
      <c r="F1" s="38"/>
      <c r="G1" s="38"/>
      <c r="H1" s="38"/>
    </row>
    <row r="2" spans="1:11" ht="57.75" customHeight="1" x14ac:dyDescent="0.25">
      <c r="A2" s="167" t="s">
        <v>331</v>
      </c>
      <c r="B2" s="167"/>
      <c r="C2" s="38"/>
      <c r="D2" s="168" t="s">
        <v>320</v>
      </c>
      <c r="E2" s="168"/>
      <c r="I2" s="38"/>
      <c r="J2" s="38"/>
      <c r="K2" s="38"/>
    </row>
    <row r="3" spans="1:11" ht="82.5" customHeight="1" x14ac:dyDescent="0.25">
      <c r="A3" s="172" t="s">
        <v>456</v>
      </c>
      <c r="B3" s="172"/>
      <c r="D3" s="171" t="s">
        <v>455</v>
      </c>
      <c r="E3" s="171"/>
    </row>
    <row r="4" spans="1:11" ht="23.25" customHeight="1" x14ac:dyDescent="0.25">
      <c r="A4" s="166" t="s">
        <v>458</v>
      </c>
      <c r="B4" s="166"/>
      <c r="D4" s="163" t="s">
        <v>457</v>
      </c>
      <c r="E4" s="163"/>
    </row>
    <row r="5" spans="1:11" ht="89.25" customHeight="1" x14ac:dyDescent="0.25">
      <c r="A5" s="170" t="s">
        <v>537</v>
      </c>
      <c r="B5" s="170"/>
      <c r="D5" s="169" t="s">
        <v>535</v>
      </c>
      <c r="E5" s="169"/>
    </row>
    <row r="6" spans="1:11" ht="33.75" customHeight="1" x14ac:dyDescent="0.25">
      <c r="A6" s="170"/>
      <c r="B6" s="170"/>
      <c r="D6" s="169"/>
      <c r="E6" s="169"/>
    </row>
    <row r="7" spans="1:11" ht="59.25" customHeight="1" x14ac:dyDescent="0.25">
      <c r="A7" s="170"/>
      <c r="B7" s="170"/>
      <c r="D7" s="169"/>
      <c r="E7" s="169"/>
    </row>
    <row r="8" spans="1:11" ht="23.25" customHeight="1" x14ac:dyDescent="0.25">
      <c r="A8" s="166" t="s">
        <v>19</v>
      </c>
      <c r="B8" s="166"/>
      <c r="D8" s="163" t="s">
        <v>225</v>
      </c>
      <c r="E8" s="163"/>
    </row>
    <row r="9" spans="1:11" ht="30.75" customHeight="1" x14ac:dyDescent="0.25">
      <c r="A9" s="164" t="s">
        <v>10</v>
      </c>
      <c r="B9" s="164"/>
      <c r="D9" s="165" t="s">
        <v>9</v>
      </c>
      <c r="E9" s="165"/>
    </row>
    <row r="10" spans="1:11" ht="23.25" customHeight="1" x14ac:dyDescent="0.25">
      <c r="A10" s="166" t="s">
        <v>20</v>
      </c>
      <c r="B10" s="166"/>
      <c r="D10" s="163" t="s">
        <v>226</v>
      </c>
      <c r="E10" s="163"/>
    </row>
    <row r="11" spans="1:11" ht="44.25" customHeight="1" x14ac:dyDescent="0.25">
      <c r="A11" s="164" t="s">
        <v>364</v>
      </c>
      <c r="B11" s="164"/>
      <c r="D11" s="165" t="s">
        <v>227</v>
      </c>
      <c r="E11" s="165"/>
    </row>
    <row r="12" spans="1:11" ht="23.25" customHeight="1" x14ac:dyDescent="0.25">
      <c r="A12" s="166" t="s">
        <v>21</v>
      </c>
      <c r="B12" s="166"/>
      <c r="D12" s="163" t="s">
        <v>228</v>
      </c>
      <c r="E12" s="163"/>
    </row>
    <row r="13" spans="1:11" ht="74.25" customHeight="1" x14ac:dyDescent="0.25">
      <c r="A13" s="164" t="s">
        <v>536</v>
      </c>
      <c r="B13" s="164"/>
      <c r="D13" s="165" t="s">
        <v>539</v>
      </c>
      <c r="E13" s="165"/>
    </row>
    <row r="14" spans="1:11" ht="57.75" customHeight="1" x14ac:dyDescent="0.25">
      <c r="A14" s="164" t="s">
        <v>365</v>
      </c>
      <c r="B14" s="164"/>
      <c r="D14" s="165" t="s">
        <v>366</v>
      </c>
      <c r="E14" s="165"/>
    </row>
    <row r="15" spans="1:11" ht="73.5" customHeight="1" x14ac:dyDescent="0.25">
      <c r="A15" s="164" t="s">
        <v>367</v>
      </c>
      <c r="B15" s="164"/>
      <c r="D15" s="165" t="s">
        <v>229</v>
      </c>
      <c r="E15" s="165"/>
    </row>
    <row r="16" spans="1:11" x14ac:dyDescent="0.25">
      <c r="D16" s="44"/>
      <c r="E16" s="44"/>
    </row>
    <row r="17" spans="4:5" x14ac:dyDescent="0.25">
      <c r="D17" s="44"/>
      <c r="E17" s="44"/>
    </row>
    <row r="18" spans="4:5" x14ac:dyDescent="0.25">
      <c r="D18" s="44"/>
      <c r="E18" s="44"/>
    </row>
    <row r="19" spans="4:5" x14ac:dyDescent="0.25">
      <c r="D19" s="44"/>
      <c r="E19" s="44"/>
    </row>
  </sheetData>
  <mergeCells count="25">
    <mergeCell ref="A1:E1"/>
    <mergeCell ref="A2:B2"/>
    <mergeCell ref="D2:E2"/>
    <mergeCell ref="D4:E4"/>
    <mergeCell ref="A11:B11"/>
    <mergeCell ref="D5:E7"/>
    <mergeCell ref="A5:B7"/>
    <mergeCell ref="D10:E10"/>
    <mergeCell ref="D3:E3"/>
    <mergeCell ref="A3:B3"/>
    <mergeCell ref="A4:B4"/>
    <mergeCell ref="A9:B9"/>
    <mergeCell ref="A10:B10"/>
    <mergeCell ref="D9:E9"/>
    <mergeCell ref="A8:B8"/>
    <mergeCell ref="D11:E11"/>
    <mergeCell ref="D8:E8"/>
    <mergeCell ref="A15:B15"/>
    <mergeCell ref="D14:E14"/>
    <mergeCell ref="D15:E15"/>
    <mergeCell ref="A13:B13"/>
    <mergeCell ref="D13:E13"/>
    <mergeCell ref="D12:E12"/>
    <mergeCell ref="A12:B12"/>
    <mergeCell ref="A14:B14"/>
  </mergeCells>
  <phoneticPr fontId="12" type="noConversion"/>
  <printOptions horizontalCentered="1"/>
  <pageMargins left="0" right="0" top="0" bottom="0" header="0.31496062992125984" footer="0.31496062992125984"/>
  <pageSetup paperSize="9" scale="7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tint="0.39997558519241921"/>
  </sheetPr>
  <dimension ref="A1:L9"/>
  <sheetViews>
    <sheetView view="pageBreakPreview" zoomScaleSheetLayoutView="100" workbookViewId="0">
      <selection activeCell="A2" sqref="A2:D2"/>
    </sheetView>
  </sheetViews>
  <sheetFormatPr defaultColWidth="9.09765625" defaultRowHeight="22.8" x14ac:dyDescent="0.25"/>
  <cols>
    <col min="1" max="1" width="18.69921875" style="43" customWidth="1"/>
    <col min="2" max="2" width="40.59765625" style="43" customWidth="1"/>
    <col min="3" max="3" width="4.69921875" style="42" customWidth="1"/>
    <col min="4" max="4" width="40.59765625" style="42" customWidth="1"/>
    <col min="5" max="5" width="17.69921875" style="42" customWidth="1"/>
    <col min="6" max="7" width="9.09765625" style="42"/>
    <col min="8" max="8" width="62.3984375" style="42" customWidth="1"/>
    <col min="9" max="16384" width="9.09765625" style="42"/>
  </cols>
  <sheetData>
    <row r="1" spans="1:12" s="39" customFormat="1" ht="49.5" customHeight="1" x14ac:dyDescent="0.25">
      <c r="A1" s="150"/>
      <c r="B1" s="150"/>
      <c r="C1" s="150"/>
      <c r="D1" s="150"/>
      <c r="E1" s="150"/>
      <c r="F1" s="38"/>
      <c r="G1" s="38"/>
      <c r="H1" s="38"/>
    </row>
    <row r="2" spans="1:12" s="41" customFormat="1" ht="64.5" customHeight="1" x14ac:dyDescent="0.25">
      <c r="A2" s="40"/>
      <c r="E2" s="40"/>
    </row>
    <row r="3" spans="1:12" ht="35.25" customHeight="1" x14ac:dyDescent="0.25">
      <c r="A3" s="175" t="s">
        <v>377</v>
      </c>
      <c r="B3" s="175"/>
      <c r="D3" s="176" t="s">
        <v>111</v>
      </c>
      <c r="E3" s="174"/>
    </row>
    <row r="4" spans="1:12" ht="34.5" customHeight="1" x14ac:dyDescent="0.25">
      <c r="A4" s="173" t="s">
        <v>505</v>
      </c>
      <c r="B4" s="173"/>
      <c r="D4" s="174" t="s">
        <v>230</v>
      </c>
      <c r="E4" s="174"/>
    </row>
    <row r="5" spans="1:12" ht="42" customHeight="1" x14ac:dyDescent="0.95">
      <c r="A5" s="45" t="s">
        <v>108</v>
      </c>
      <c r="B5" s="46" t="s">
        <v>541</v>
      </c>
      <c r="D5" s="47" t="s">
        <v>289</v>
      </c>
      <c r="E5" s="48" t="s">
        <v>22</v>
      </c>
      <c r="J5" s="22"/>
      <c r="K5" s="49"/>
      <c r="L5" s="49"/>
    </row>
    <row r="6" spans="1:12" ht="42" customHeight="1" x14ac:dyDescent="0.95">
      <c r="A6" s="45" t="s">
        <v>107</v>
      </c>
      <c r="B6" s="46" t="s">
        <v>459</v>
      </c>
      <c r="D6" s="47" t="s">
        <v>290</v>
      </c>
      <c r="E6" s="48" t="s">
        <v>23</v>
      </c>
      <c r="J6" s="22"/>
      <c r="K6" s="49"/>
      <c r="L6" s="49"/>
    </row>
    <row r="7" spans="1:12" ht="42" customHeight="1" x14ac:dyDescent="0.95">
      <c r="A7" s="45" t="s">
        <v>109</v>
      </c>
      <c r="B7" s="46" t="s">
        <v>424</v>
      </c>
      <c r="D7" s="47" t="s">
        <v>291</v>
      </c>
      <c r="E7" s="48" t="s">
        <v>24</v>
      </c>
      <c r="J7" s="22"/>
      <c r="K7" s="49"/>
      <c r="L7" s="49"/>
    </row>
    <row r="8" spans="1:12" ht="42" customHeight="1" x14ac:dyDescent="0.95">
      <c r="A8" s="45" t="s">
        <v>110</v>
      </c>
      <c r="B8" s="46" t="s">
        <v>460</v>
      </c>
      <c r="D8" s="50" t="s">
        <v>462</v>
      </c>
      <c r="E8" s="48" t="s">
        <v>25</v>
      </c>
      <c r="H8" s="51"/>
      <c r="J8" s="49"/>
      <c r="K8" s="49"/>
      <c r="L8" s="22"/>
    </row>
    <row r="9" spans="1:12" ht="63.75" customHeight="1" x14ac:dyDescent="0.25">
      <c r="A9" s="175" t="s">
        <v>363</v>
      </c>
      <c r="B9" s="175"/>
      <c r="D9" s="176" t="s">
        <v>26</v>
      </c>
      <c r="E9" s="176"/>
    </row>
  </sheetData>
  <mergeCells count="7">
    <mergeCell ref="A1:E1"/>
    <mergeCell ref="A4:B4"/>
    <mergeCell ref="D4:E4"/>
    <mergeCell ref="A9:B9"/>
    <mergeCell ref="D9:E9"/>
    <mergeCell ref="A3:B3"/>
    <mergeCell ref="D3:E3"/>
  </mergeCells>
  <phoneticPr fontId="12" type="noConversion"/>
  <printOptions horizontalCentered="1"/>
  <pageMargins left="0" right="0" top="0.98425196850393704" bottom="0" header="0.31496062992125984" footer="0.31496062992125984"/>
  <pageSetup paperSize="9" orientation="landscape" r:id="rId1"/>
  <headerFooter>
    <oddFooter>&amp;R&amp;8Saber</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39997558519241921"/>
  </sheetPr>
  <dimension ref="A1:H122"/>
  <sheetViews>
    <sheetView view="pageBreakPreview" zoomScaleSheetLayoutView="100" workbookViewId="0">
      <selection activeCell="A2" sqref="A2:D2"/>
    </sheetView>
  </sheetViews>
  <sheetFormatPr defaultColWidth="9.09765625" defaultRowHeight="22.8" x14ac:dyDescent="0.25"/>
  <cols>
    <col min="1" max="1" width="18.69921875" style="43" customWidth="1"/>
    <col min="2" max="2" width="50.69921875" style="43" customWidth="1"/>
    <col min="3" max="3" width="4.69921875" style="42" customWidth="1"/>
    <col min="4" max="4" width="50.69921875" style="42" customWidth="1"/>
    <col min="5" max="5" width="17.69921875" style="42" customWidth="1"/>
    <col min="6" max="7" width="9.09765625" style="42"/>
    <col min="8" max="8" width="62.3984375" style="42" customWidth="1"/>
    <col min="9" max="16384" width="9.09765625" style="42"/>
  </cols>
  <sheetData>
    <row r="1" spans="1:8" s="39" customFormat="1" ht="78.75" customHeight="1" x14ac:dyDescent="0.25">
      <c r="A1" s="150"/>
      <c r="B1" s="150"/>
      <c r="C1" s="150"/>
      <c r="D1" s="150"/>
      <c r="E1" s="150"/>
      <c r="F1" s="38"/>
      <c r="G1" s="38"/>
      <c r="H1" s="38"/>
    </row>
    <row r="2" spans="1:8" ht="23.25" customHeight="1" x14ac:dyDescent="0.25">
      <c r="A2" s="182" t="s">
        <v>332</v>
      </c>
      <c r="B2" s="182"/>
      <c r="D2" s="183" t="s">
        <v>231</v>
      </c>
      <c r="E2" s="183"/>
    </row>
    <row r="3" spans="1:8" ht="20.25" customHeight="1" x14ac:dyDescent="0.25">
      <c r="A3" s="175" t="s">
        <v>27</v>
      </c>
      <c r="B3" s="175"/>
      <c r="D3" s="163" t="s">
        <v>292</v>
      </c>
      <c r="E3" s="163"/>
    </row>
    <row r="4" spans="1:8" ht="63.75" customHeight="1" x14ac:dyDescent="0.25">
      <c r="A4" s="170" t="s">
        <v>98</v>
      </c>
      <c r="B4" s="170"/>
      <c r="D4" s="177" t="s">
        <v>232</v>
      </c>
      <c r="E4" s="177"/>
    </row>
    <row r="5" spans="1:8" ht="23.25" customHeight="1" x14ac:dyDescent="0.25">
      <c r="A5" s="175" t="s">
        <v>64</v>
      </c>
      <c r="B5" s="175"/>
      <c r="D5" s="176" t="s">
        <v>293</v>
      </c>
      <c r="E5" s="176"/>
    </row>
    <row r="6" spans="1:8" ht="84.75" customHeight="1" x14ac:dyDescent="0.25">
      <c r="A6" s="170" t="s">
        <v>333</v>
      </c>
      <c r="B6" s="170"/>
      <c r="D6" s="177" t="s">
        <v>233</v>
      </c>
      <c r="E6" s="177"/>
    </row>
    <row r="7" spans="1:8" ht="23.25" customHeight="1" x14ac:dyDescent="0.25">
      <c r="A7" s="179" t="s">
        <v>63</v>
      </c>
      <c r="B7" s="179"/>
      <c r="D7" s="180" t="s">
        <v>323</v>
      </c>
      <c r="E7" s="180"/>
    </row>
    <row r="8" spans="1:8" ht="36.75" customHeight="1" x14ac:dyDescent="0.25">
      <c r="A8" s="170" t="s">
        <v>334</v>
      </c>
      <c r="B8" s="170"/>
      <c r="D8" s="177" t="s">
        <v>236</v>
      </c>
      <c r="E8" s="177"/>
    </row>
    <row r="9" spans="1:8" ht="23.25" customHeight="1" x14ac:dyDescent="0.25">
      <c r="A9" s="179" t="s">
        <v>62</v>
      </c>
      <c r="B9" s="179"/>
      <c r="D9" s="180" t="s">
        <v>322</v>
      </c>
      <c r="E9" s="180"/>
    </row>
    <row r="10" spans="1:8" ht="75.75" customHeight="1" x14ac:dyDescent="0.25">
      <c r="A10" s="170" t="s">
        <v>99</v>
      </c>
      <c r="B10" s="170"/>
      <c r="D10" s="177" t="s">
        <v>237</v>
      </c>
      <c r="E10" s="177"/>
    </row>
    <row r="11" spans="1:8" ht="23.25" customHeight="1" x14ac:dyDescent="0.25">
      <c r="A11" s="179" t="s">
        <v>65</v>
      </c>
      <c r="B11" s="179"/>
      <c r="D11" s="181" t="s">
        <v>324</v>
      </c>
      <c r="E11" s="181"/>
    </row>
    <row r="12" spans="1:8" ht="131.25" customHeight="1" x14ac:dyDescent="0.25">
      <c r="A12" s="170" t="s">
        <v>100</v>
      </c>
      <c r="B12" s="170"/>
      <c r="D12" s="177" t="s">
        <v>112</v>
      </c>
      <c r="E12" s="177"/>
    </row>
    <row r="13" spans="1:8" ht="23.25" customHeight="1" x14ac:dyDescent="0.25">
      <c r="A13" s="179" t="s">
        <v>61</v>
      </c>
      <c r="B13" s="179"/>
      <c r="D13" s="180" t="s">
        <v>325</v>
      </c>
      <c r="E13" s="180"/>
    </row>
    <row r="14" spans="1:8" ht="115.5" customHeight="1" x14ac:dyDescent="0.25">
      <c r="A14" s="170" t="s">
        <v>335</v>
      </c>
      <c r="B14" s="170"/>
      <c r="D14" s="177" t="s">
        <v>238</v>
      </c>
      <c r="E14" s="177"/>
    </row>
    <row r="15" spans="1:8" ht="23.25" customHeight="1" x14ac:dyDescent="0.25">
      <c r="A15" s="179" t="s">
        <v>60</v>
      </c>
      <c r="B15" s="179"/>
      <c r="D15" s="180" t="s">
        <v>327</v>
      </c>
      <c r="E15" s="180"/>
    </row>
    <row r="16" spans="1:8" ht="21.75" customHeight="1" x14ac:dyDescent="0.25">
      <c r="A16" s="164" t="s">
        <v>336</v>
      </c>
      <c r="B16" s="164"/>
      <c r="D16" s="177" t="s">
        <v>239</v>
      </c>
      <c r="E16" s="177"/>
    </row>
    <row r="17" spans="1:5" ht="60.75" customHeight="1" x14ac:dyDescent="0.25">
      <c r="A17" s="164" t="s">
        <v>101</v>
      </c>
      <c r="B17" s="164"/>
      <c r="D17" s="177" t="s">
        <v>425</v>
      </c>
      <c r="E17" s="177"/>
    </row>
    <row r="18" spans="1:5" ht="36.75" customHeight="1" x14ac:dyDescent="0.25">
      <c r="A18" s="164" t="s">
        <v>102</v>
      </c>
      <c r="B18" s="164"/>
      <c r="D18" s="177" t="s">
        <v>294</v>
      </c>
      <c r="E18" s="177"/>
    </row>
    <row r="19" spans="1:5" ht="42.75" customHeight="1" x14ac:dyDescent="0.25">
      <c r="A19" s="164" t="s">
        <v>59</v>
      </c>
      <c r="B19" s="164"/>
      <c r="D19" s="177" t="s">
        <v>426</v>
      </c>
      <c r="E19" s="177"/>
    </row>
    <row r="20" spans="1:5" ht="52.5" customHeight="1" x14ac:dyDescent="0.25">
      <c r="A20" s="164" t="s">
        <v>103</v>
      </c>
      <c r="B20" s="164"/>
      <c r="D20" s="177" t="s">
        <v>427</v>
      </c>
      <c r="E20" s="177"/>
    </row>
    <row r="21" spans="1:5" ht="35.25" customHeight="1" x14ac:dyDescent="0.25">
      <c r="A21" s="164" t="s">
        <v>104</v>
      </c>
      <c r="B21" s="164"/>
      <c r="D21" s="177" t="s">
        <v>428</v>
      </c>
      <c r="E21" s="177"/>
    </row>
    <row r="22" spans="1:5" ht="54.75" customHeight="1" x14ac:dyDescent="0.25">
      <c r="A22" s="164" t="s">
        <v>105</v>
      </c>
      <c r="B22" s="164"/>
      <c r="D22" s="177" t="s">
        <v>429</v>
      </c>
      <c r="E22" s="177"/>
    </row>
    <row r="23" spans="1:5" ht="23.25" customHeight="1" x14ac:dyDescent="0.25">
      <c r="A23" s="179" t="s">
        <v>58</v>
      </c>
      <c r="B23" s="179"/>
      <c r="D23" s="180" t="s">
        <v>326</v>
      </c>
      <c r="E23" s="180"/>
    </row>
    <row r="24" spans="1:5" ht="129" customHeight="1" x14ac:dyDescent="0.25">
      <c r="A24" s="170" t="s">
        <v>352</v>
      </c>
      <c r="B24" s="170"/>
      <c r="D24" s="177" t="s">
        <v>240</v>
      </c>
      <c r="E24" s="177"/>
    </row>
    <row r="25" spans="1:5" ht="23.25" customHeight="1" x14ac:dyDescent="0.25">
      <c r="A25" s="179" t="s">
        <v>57</v>
      </c>
      <c r="B25" s="179"/>
      <c r="D25" s="180" t="s">
        <v>328</v>
      </c>
      <c r="E25" s="180"/>
    </row>
    <row r="26" spans="1:5" ht="78.75" customHeight="1" x14ac:dyDescent="0.25">
      <c r="A26" s="164" t="s">
        <v>353</v>
      </c>
      <c r="B26" s="164"/>
      <c r="D26" s="177" t="s">
        <v>430</v>
      </c>
      <c r="E26" s="177"/>
    </row>
    <row r="27" spans="1:5" ht="23.25" customHeight="1" x14ac:dyDescent="0.25">
      <c r="A27" s="179" t="s">
        <v>56</v>
      </c>
      <c r="B27" s="179"/>
      <c r="D27" s="180" t="s">
        <v>329</v>
      </c>
      <c r="E27" s="180"/>
    </row>
    <row r="28" spans="1:5" ht="86.25" customHeight="1" x14ac:dyDescent="0.25">
      <c r="A28" s="164" t="s">
        <v>354</v>
      </c>
      <c r="B28" s="164"/>
      <c r="D28" s="177" t="s">
        <v>454</v>
      </c>
      <c r="E28" s="177"/>
    </row>
    <row r="29" spans="1:5" ht="22.5" customHeight="1" x14ac:dyDescent="0.25">
      <c r="A29" s="179" t="s">
        <v>55</v>
      </c>
      <c r="B29" s="179"/>
      <c r="D29" s="180" t="s">
        <v>330</v>
      </c>
      <c r="E29" s="180"/>
    </row>
    <row r="30" spans="1:5" ht="42" customHeight="1" x14ac:dyDescent="0.25">
      <c r="A30" s="164" t="s">
        <v>337</v>
      </c>
      <c r="B30" s="164"/>
      <c r="D30" s="177" t="s">
        <v>249</v>
      </c>
      <c r="E30" s="177"/>
    </row>
    <row r="31" spans="1:5" ht="23.25" customHeight="1" x14ac:dyDescent="0.25">
      <c r="A31" s="175" t="s">
        <v>54</v>
      </c>
      <c r="B31" s="175"/>
      <c r="D31" s="176" t="s">
        <v>297</v>
      </c>
      <c r="E31" s="176"/>
    </row>
    <row r="32" spans="1:5" ht="25.5" customHeight="1" x14ac:dyDescent="0.25">
      <c r="A32" s="164" t="s">
        <v>338</v>
      </c>
      <c r="B32" s="164"/>
      <c r="D32" s="177" t="s">
        <v>250</v>
      </c>
      <c r="E32" s="177"/>
    </row>
    <row r="33" spans="1:5" ht="23.25" customHeight="1" x14ac:dyDescent="0.25">
      <c r="A33" s="179" t="s">
        <v>53</v>
      </c>
      <c r="B33" s="179"/>
      <c r="D33" s="180" t="s">
        <v>298</v>
      </c>
      <c r="E33" s="180"/>
    </row>
    <row r="34" spans="1:5" ht="103.5" customHeight="1" x14ac:dyDescent="0.25">
      <c r="A34" s="164" t="s">
        <v>0</v>
      </c>
      <c r="B34" s="164"/>
      <c r="D34" s="177" t="s">
        <v>251</v>
      </c>
      <c r="E34" s="177"/>
    </row>
    <row r="35" spans="1:5" ht="23.25" customHeight="1" x14ac:dyDescent="0.25">
      <c r="A35" s="179" t="s">
        <v>52</v>
      </c>
      <c r="B35" s="179"/>
      <c r="D35" s="180" t="s">
        <v>299</v>
      </c>
      <c r="E35" s="180"/>
    </row>
    <row r="36" spans="1:5" ht="114.75" customHeight="1" x14ac:dyDescent="0.25">
      <c r="A36" s="164" t="s">
        <v>355</v>
      </c>
      <c r="B36" s="164"/>
      <c r="D36" s="177" t="s">
        <v>252</v>
      </c>
      <c r="E36" s="177"/>
    </row>
    <row r="37" spans="1:5" ht="23.25" customHeight="1" x14ac:dyDescent="0.25">
      <c r="A37" s="179" t="s">
        <v>51</v>
      </c>
      <c r="B37" s="179"/>
      <c r="D37" s="180" t="s">
        <v>300</v>
      </c>
      <c r="E37" s="180"/>
    </row>
    <row r="38" spans="1:5" ht="47.25" customHeight="1" x14ac:dyDescent="0.25">
      <c r="A38" s="164" t="s">
        <v>356</v>
      </c>
      <c r="B38" s="164"/>
      <c r="D38" s="177" t="s">
        <v>253</v>
      </c>
      <c r="E38" s="177"/>
    </row>
    <row r="39" spans="1:5" ht="23.25" customHeight="1" x14ac:dyDescent="0.25">
      <c r="A39" s="179" t="s">
        <v>50</v>
      </c>
      <c r="B39" s="179"/>
      <c r="D39" s="180" t="s">
        <v>301</v>
      </c>
      <c r="E39" s="180"/>
    </row>
    <row r="40" spans="1:5" ht="93.75" customHeight="1" x14ac:dyDescent="0.25">
      <c r="A40" s="164" t="s">
        <v>1</v>
      </c>
      <c r="B40" s="164"/>
      <c r="D40" s="177" t="s">
        <v>431</v>
      </c>
      <c r="E40" s="177"/>
    </row>
    <row r="41" spans="1:5" ht="23.25" customHeight="1" x14ac:dyDescent="0.25">
      <c r="A41" s="175" t="s">
        <v>49</v>
      </c>
      <c r="B41" s="175"/>
      <c r="D41" s="176" t="s">
        <v>295</v>
      </c>
      <c r="E41" s="176"/>
    </row>
    <row r="42" spans="1:5" ht="54.75" customHeight="1" x14ac:dyDescent="0.25">
      <c r="A42" s="164" t="s">
        <v>2</v>
      </c>
      <c r="B42" s="164"/>
      <c r="D42" s="177" t="s">
        <v>254</v>
      </c>
      <c r="E42" s="177"/>
    </row>
    <row r="43" spans="1:5" ht="23.25" customHeight="1" x14ac:dyDescent="0.25">
      <c r="A43" s="175" t="s">
        <v>48</v>
      </c>
      <c r="B43" s="175"/>
      <c r="D43" s="176" t="s">
        <v>296</v>
      </c>
      <c r="E43" s="176"/>
    </row>
    <row r="44" spans="1:5" ht="105.75" customHeight="1" x14ac:dyDescent="0.25">
      <c r="A44" s="164" t="s">
        <v>3</v>
      </c>
      <c r="B44" s="164"/>
      <c r="D44" s="177" t="s">
        <v>255</v>
      </c>
      <c r="E44" s="177"/>
    </row>
    <row r="45" spans="1:5" ht="23.25" customHeight="1" x14ac:dyDescent="0.25">
      <c r="A45" s="179" t="s">
        <v>47</v>
      </c>
      <c r="B45" s="179"/>
      <c r="D45" s="180" t="s">
        <v>302</v>
      </c>
      <c r="E45" s="180"/>
    </row>
    <row r="46" spans="1:5" ht="21.75" customHeight="1" x14ac:dyDescent="0.25">
      <c r="A46" s="164" t="s">
        <v>4</v>
      </c>
      <c r="B46" s="164"/>
      <c r="D46" s="177" t="s">
        <v>256</v>
      </c>
      <c r="E46" s="177"/>
    </row>
    <row r="47" spans="1:5" ht="23.25" customHeight="1" x14ac:dyDescent="0.25">
      <c r="A47" s="179" t="s">
        <v>46</v>
      </c>
      <c r="B47" s="179"/>
      <c r="D47" s="180" t="s">
        <v>303</v>
      </c>
      <c r="E47" s="180"/>
    </row>
    <row r="48" spans="1:5" ht="84.75" customHeight="1" x14ac:dyDescent="0.25">
      <c r="A48" s="164" t="s">
        <v>5</v>
      </c>
      <c r="B48" s="164"/>
      <c r="D48" s="177" t="s">
        <v>257</v>
      </c>
      <c r="E48" s="177"/>
    </row>
    <row r="49" spans="1:5" ht="23.25" customHeight="1" x14ac:dyDescent="0.25">
      <c r="A49" s="179" t="s">
        <v>45</v>
      </c>
      <c r="B49" s="179"/>
      <c r="D49" s="180" t="s">
        <v>304</v>
      </c>
      <c r="E49" s="180"/>
    </row>
    <row r="50" spans="1:5" ht="60.75" customHeight="1" x14ac:dyDescent="0.25">
      <c r="A50" s="164" t="s">
        <v>106</v>
      </c>
      <c r="B50" s="164"/>
      <c r="D50" s="177" t="s">
        <v>258</v>
      </c>
      <c r="E50" s="177"/>
    </row>
    <row r="51" spans="1:5" ht="23.25" customHeight="1" x14ac:dyDescent="0.25">
      <c r="A51" s="179" t="s">
        <v>44</v>
      </c>
      <c r="B51" s="179"/>
      <c r="D51" s="180" t="s">
        <v>305</v>
      </c>
      <c r="E51" s="180"/>
    </row>
    <row r="52" spans="1:5" ht="31.5" customHeight="1" x14ac:dyDescent="0.25">
      <c r="A52" s="164" t="s">
        <v>6</v>
      </c>
      <c r="B52" s="164"/>
      <c r="D52" s="177" t="s">
        <v>259</v>
      </c>
      <c r="E52" s="177"/>
    </row>
    <row r="53" spans="1:5" ht="23.25" customHeight="1" x14ac:dyDescent="0.25">
      <c r="A53" s="179" t="s">
        <v>43</v>
      </c>
      <c r="B53" s="179"/>
      <c r="D53" s="180" t="s">
        <v>306</v>
      </c>
      <c r="E53" s="180"/>
    </row>
    <row r="54" spans="1:5" ht="97.5" customHeight="1" x14ac:dyDescent="0.25">
      <c r="A54" s="164" t="s">
        <v>7</v>
      </c>
      <c r="B54" s="164"/>
      <c r="D54" s="177" t="s">
        <v>260</v>
      </c>
      <c r="E54" s="177"/>
    </row>
    <row r="55" spans="1:5" ht="23.25" customHeight="1" x14ac:dyDescent="0.25">
      <c r="A55" s="175" t="s">
        <v>42</v>
      </c>
      <c r="B55" s="175"/>
      <c r="D55" s="176" t="s">
        <v>307</v>
      </c>
      <c r="E55" s="176"/>
    </row>
    <row r="56" spans="1:5" ht="23.25" customHeight="1" x14ac:dyDescent="0.25">
      <c r="A56" s="179" t="s">
        <v>41</v>
      </c>
      <c r="B56" s="179"/>
      <c r="D56" s="180" t="s">
        <v>261</v>
      </c>
      <c r="E56" s="180"/>
    </row>
    <row r="57" spans="1:5" ht="165.75" customHeight="1" x14ac:dyDescent="0.25">
      <c r="A57" s="164" t="s">
        <v>11</v>
      </c>
      <c r="B57" s="164"/>
      <c r="D57" s="177" t="s">
        <v>262</v>
      </c>
      <c r="E57" s="177"/>
    </row>
    <row r="58" spans="1:5" ht="23.25" customHeight="1" x14ac:dyDescent="0.25">
      <c r="A58" s="179" t="s">
        <v>40</v>
      </c>
      <c r="B58" s="179"/>
      <c r="D58" s="180" t="s">
        <v>308</v>
      </c>
      <c r="E58" s="180"/>
    </row>
    <row r="59" spans="1:5" ht="167.25" customHeight="1" x14ac:dyDescent="0.25">
      <c r="A59" s="164" t="s">
        <v>12</v>
      </c>
      <c r="B59" s="164"/>
      <c r="D59" s="177" t="s">
        <v>263</v>
      </c>
      <c r="E59" s="177"/>
    </row>
    <row r="60" spans="1:5" ht="23.25" customHeight="1" x14ac:dyDescent="0.25">
      <c r="A60" s="175" t="s">
        <v>39</v>
      </c>
      <c r="B60" s="175"/>
      <c r="D60" s="176" t="s">
        <v>309</v>
      </c>
      <c r="E60" s="176"/>
    </row>
    <row r="61" spans="1:5" ht="58.5" customHeight="1" x14ac:dyDescent="0.25">
      <c r="A61" s="164" t="s">
        <v>13</v>
      </c>
      <c r="B61" s="164"/>
      <c r="D61" s="177" t="s">
        <v>264</v>
      </c>
      <c r="E61" s="177"/>
    </row>
    <row r="62" spans="1:5" ht="23.25" customHeight="1" x14ac:dyDescent="0.25">
      <c r="A62" s="175" t="s">
        <v>38</v>
      </c>
      <c r="B62" s="175"/>
      <c r="D62" s="178" t="s">
        <v>310</v>
      </c>
      <c r="E62" s="178"/>
    </row>
    <row r="63" spans="1:5" ht="64.5" customHeight="1" x14ac:dyDescent="0.25">
      <c r="A63" s="164" t="s">
        <v>14</v>
      </c>
      <c r="B63" s="164"/>
      <c r="D63" s="177" t="s">
        <v>265</v>
      </c>
      <c r="E63" s="177"/>
    </row>
    <row r="64" spans="1:5" ht="23.25" customHeight="1" x14ac:dyDescent="0.25">
      <c r="A64" s="175" t="s">
        <v>37</v>
      </c>
      <c r="B64" s="175"/>
      <c r="D64" s="176" t="s">
        <v>311</v>
      </c>
      <c r="E64" s="176"/>
    </row>
    <row r="65" spans="1:5" ht="59.25" customHeight="1" x14ac:dyDescent="0.25">
      <c r="A65" s="164" t="s">
        <v>15</v>
      </c>
      <c r="B65" s="164"/>
      <c r="D65" s="177" t="s">
        <v>266</v>
      </c>
      <c r="E65" s="177"/>
    </row>
    <row r="66" spans="1:5" ht="23.25" customHeight="1" x14ac:dyDescent="0.25">
      <c r="A66" s="175" t="s">
        <v>36</v>
      </c>
      <c r="B66" s="175"/>
      <c r="D66" s="176" t="s">
        <v>312</v>
      </c>
      <c r="E66" s="176"/>
    </row>
    <row r="67" spans="1:5" ht="43.5" customHeight="1" x14ac:dyDescent="0.25">
      <c r="A67" s="164" t="s">
        <v>16</v>
      </c>
      <c r="B67" s="164"/>
      <c r="D67" s="177" t="s">
        <v>267</v>
      </c>
      <c r="E67" s="177"/>
    </row>
    <row r="68" spans="1:5" ht="23.25" customHeight="1" x14ac:dyDescent="0.25">
      <c r="A68" s="175" t="s">
        <v>35</v>
      </c>
      <c r="B68" s="175"/>
      <c r="D68" s="176" t="s">
        <v>313</v>
      </c>
      <c r="E68" s="176"/>
    </row>
    <row r="69" spans="1:5" ht="60" customHeight="1" x14ac:dyDescent="0.25">
      <c r="A69" s="164" t="s">
        <v>17</v>
      </c>
      <c r="B69" s="164"/>
      <c r="D69" s="177" t="s">
        <v>281</v>
      </c>
      <c r="E69" s="177"/>
    </row>
    <row r="70" spans="1:5" ht="23.25" customHeight="1" x14ac:dyDescent="0.25">
      <c r="A70" s="175" t="s">
        <v>34</v>
      </c>
      <c r="B70" s="175"/>
      <c r="D70" s="176" t="s">
        <v>432</v>
      </c>
      <c r="E70" s="176"/>
    </row>
    <row r="71" spans="1:5" ht="78" customHeight="1" x14ac:dyDescent="0.25">
      <c r="A71" s="164" t="s">
        <v>18</v>
      </c>
      <c r="B71" s="164"/>
      <c r="D71" s="177" t="s">
        <v>282</v>
      </c>
      <c r="E71" s="177"/>
    </row>
    <row r="72" spans="1:5" ht="23.25" customHeight="1" x14ac:dyDescent="0.25">
      <c r="A72" s="175" t="s">
        <v>33</v>
      </c>
      <c r="B72" s="175"/>
      <c r="D72" s="176" t="s">
        <v>314</v>
      </c>
      <c r="E72" s="176"/>
    </row>
    <row r="73" spans="1:5" ht="126" customHeight="1" x14ac:dyDescent="0.25">
      <c r="A73" s="164" t="s">
        <v>357</v>
      </c>
      <c r="B73" s="164"/>
      <c r="D73" s="177" t="s">
        <v>283</v>
      </c>
      <c r="E73" s="177"/>
    </row>
    <row r="74" spans="1:5" ht="23.25" customHeight="1" x14ac:dyDescent="0.25">
      <c r="A74" s="175" t="s">
        <v>32</v>
      </c>
      <c r="B74" s="175"/>
      <c r="D74" s="176" t="s">
        <v>315</v>
      </c>
      <c r="E74" s="176"/>
    </row>
    <row r="75" spans="1:5" ht="74.25" customHeight="1" x14ac:dyDescent="0.25">
      <c r="A75" s="164" t="s">
        <v>358</v>
      </c>
      <c r="B75" s="164"/>
      <c r="D75" s="177" t="s">
        <v>284</v>
      </c>
      <c r="E75" s="177"/>
    </row>
    <row r="76" spans="1:5" ht="23.25" customHeight="1" x14ac:dyDescent="0.25">
      <c r="A76" s="175" t="s">
        <v>31</v>
      </c>
      <c r="B76" s="175"/>
      <c r="D76" s="176" t="s">
        <v>316</v>
      </c>
      <c r="E76" s="176"/>
    </row>
    <row r="77" spans="1:5" ht="133.5" customHeight="1" x14ac:dyDescent="0.25">
      <c r="A77" s="164" t="s">
        <v>359</v>
      </c>
      <c r="B77" s="164"/>
      <c r="D77" s="177" t="s">
        <v>285</v>
      </c>
      <c r="E77" s="177"/>
    </row>
    <row r="78" spans="1:5" ht="23.25" customHeight="1" x14ac:dyDescent="0.25">
      <c r="A78" s="175" t="s">
        <v>30</v>
      </c>
      <c r="B78" s="175"/>
      <c r="D78" s="176" t="s">
        <v>317</v>
      </c>
      <c r="E78" s="176"/>
    </row>
    <row r="79" spans="1:5" ht="59.25" customHeight="1" x14ac:dyDescent="0.25">
      <c r="A79" s="164" t="s">
        <v>360</v>
      </c>
      <c r="B79" s="164"/>
      <c r="D79" s="177" t="s">
        <v>286</v>
      </c>
      <c r="E79" s="177"/>
    </row>
    <row r="80" spans="1:5" ht="21" x14ac:dyDescent="0.25">
      <c r="A80" s="175" t="s">
        <v>29</v>
      </c>
      <c r="B80" s="175"/>
      <c r="D80" s="176" t="s">
        <v>318</v>
      </c>
      <c r="E80" s="176"/>
    </row>
    <row r="81" spans="1:5" ht="106.5" customHeight="1" x14ac:dyDescent="0.25">
      <c r="A81" s="164" t="s">
        <v>361</v>
      </c>
      <c r="B81" s="164"/>
      <c r="D81" s="177" t="s">
        <v>287</v>
      </c>
      <c r="E81" s="177"/>
    </row>
    <row r="82" spans="1:5" ht="20.25" customHeight="1" x14ac:dyDescent="0.25">
      <c r="A82" s="175" t="s">
        <v>28</v>
      </c>
      <c r="B82" s="175"/>
      <c r="D82" s="176" t="s">
        <v>319</v>
      </c>
      <c r="E82" s="176"/>
    </row>
    <row r="83" spans="1:5" ht="45" customHeight="1" x14ac:dyDescent="0.25">
      <c r="A83" s="164" t="s">
        <v>362</v>
      </c>
      <c r="B83" s="164"/>
      <c r="D83" s="177" t="s">
        <v>288</v>
      </c>
      <c r="E83" s="177"/>
    </row>
    <row r="84" spans="1:5" x14ac:dyDescent="0.25">
      <c r="D84" s="44"/>
      <c r="E84" s="44"/>
    </row>
    <row r="85" spans="1:5" x14ac:dyDescent="0.25">
      <c r="D85" s="44"/>
      <c r="E85" s="44"/>
    </row>
    <row r="86" spans="1:5" x14ac:dyDescent="0.25">
      <c r="D86" s="44"/>
      <c r="E86" s="44"/>
    </row>
    <row r="87" spans="1:5" x14ac:dyDescent="0.25">
      <c r="D87" s="44"/>
      <c r="E87" s="44"/>
    </row>
    <row r="88" spans="1:5" x14ac:dyDescent="0.25">
      <c r="D88" s="44"/>
      <c r="E88" s="44"/>
    </row>
    <row r="89" spans="1:5" x14ac:dyDescent="0.25">
      <c r="D89" s="44"/>
      <c r="E89" s="44"/>
    </row>
    <row r="90" spans="1:5" x14ac:dyDescent="0.25">
      <c r="D90" s="44"/>
      <c r="E90" s="44"/>
    </row>
    <row r="91" spans="1:5" x14ac:dyDescent="0.25">
      <c r="D91" s="44"/>
      <c r="E91" s="44"/>
    </row>
    <row r="92" spans="1:5" x14ac:dyDescent="0.25">
      <c r="D92" s="44"/>
      <c r="E92" s="44"/>
    </row>
    <row r="93" spans="1:5" x14ac:dyDescent="0.25">
      <c r="D93" s="44"/>
      <c r="E93" s="44"/>
    </row>
    <row r="94" spans="1:5" x14ac:dyDescent="0.25">
      <c r="D94" s="44"/>
      <c r="E94" s="44"/>
    </row>
    <row r="95" spans="1:5" x14ac:dyDescent="0.25">
      <c r="D95" s="44"/>
      <c r="E95" s="44"/>
    </row>
    <row r="96" spans="1:5" x14ac:dyDescent="0.25">
      <c r="D96" s="44"/>
      <c r="E96" s="44"/>
    </row>
    <row r="97" spans="4:5" x14ac:dyDescent="0.25">
      <c r="D97" s="44"/>
      <c r="E97" s="44"/>
    </row>
    <row r="98" spans="4:5" x14ac:dyDescent="0.25">
      <c r="D98" s="44"/>
      <c r="E98" s="44"/>
    </row>
    <row r="99" spans="4:5" x14ac:dyDescent="0.25">
      <c r="D99" s="44"/>
      <c r="E99" s="44"/>
    </row>
    <row r="100" spans="4:5" x14ac:dyDescent="0.25">
      <c r="D100" s="44"/>
      <c r="E100" s="44"/>
    </row>
    <row r="101" spans="4:5" x14ac:dyDescent="0.25">
      <c r="D101" s="44"/>
      <c r="E101" s="44"/>
    </row>
    <row r="102" spans="4:5" x14ac:dyDescent="0.25">
      <c r="D102" s="44"/>
      <c r="E102" s="44"/>
    </row>
    <row r="103" spans="4:5" x14ac:dyDescent="0.25">
      <c r="D103" s="44"/>
      <c r="E103" s="44"/>
    </row>
    <row r="104" spans="4:5" x14ac:dyDescent="0.25">
      <c r="D104" s="44"/>
      <c r="E104" s="44"/>
    </row>
    <row r="105" spans="4:5" x14ac:dyDescent="0.25">
      <c r="D105" s="44"/>
      <c r="E105" s="44"/>
    </row>
    <row r="106" spans="4:5" x14ac:dyDescent="0.25">
      <c r="D106" s="44"/>
      <c r="E106" s="44"/>
    </row>
    <row r="107" spans="4:5" x14ac:dyDescent="0.25">
      <c r="D107" s="44"/>
      <c r="E107" s="44"/>
    </row>
    <row r="108" spans="4:5" x14ac:dyDescent="0.25">
      <c r="D108" s="44"/>
      <c r="E108" s="44"/>
    </row>
    <row r="109" spans="4:5" x14ac:dyDescent="0.25">
      <c r="D109" s="44"/>
      <c r="E109" s="44"/>
    </row>
    <row r="110" spans="4:5" x14ac:dyDescent="0.25">
      <c r="D110" s="44"/>
      <c r="E110" s="44"/>
    </row>
    <row r="111" spans="4:5" x14ac:dyDescent="0.25">
      <c r="D111" s="44"/>
      <c r="E111" s="44"/>
    </row>
    <row r="112" spans="4:5" x14ac:dyDescent="0.25">
      <c r="D112" s="44"/>
      <c r="E112" s="44"/>
    </row>
    <row r="113" spans="4:5" x14ac:dyDescent="0.25">
      <c r="D113" s="44"/>
      <c r="E113" s="44"/>
    </row>
    <row r="114" spans="4:5" x14ac:dyDescent="0.25">
      <c r="D114" s="44"/>
      <c r="E114" s="44"/>
    </row>
    <row r="115" spans="4:5" x14ac:dyDescent="0.25">
      <c r="D115" s="44"/>
      <c r="E115" s="44"/>
    </row>
    <row r="116" spans="4:5" x14ac:dyDescent="0.25">
      <c r="D116" s="44"/>
      <c r="E116" s="44"/>
    </row>
    <row r="117" spans="4:5" x14ac:dyDescent="0.25">
      <c r="D117" s="44"/>
      <c r="E117" s="44"/>
    </row>
    <row r="118" spans="4:5" x14ac:dyDescent="0.25">
      <c r="D118" s="44"/>
      <c r="E118" s="44"/>
    </row>
    <row r="119" spans="4:5" x14ac:dyDescent="0.25">
      <c r="D119" s="44"/>
      <c r="E119" s="44"/>
    </row>
    <row r="120" spans="4:5" x14ac:dyDescent="0.25">
      <c r="D120" s="44"/>
      <c r="E120" s="44"/>
    </row>
    <row r="121" spans="4:5" x14ac:dyDescent="0.25">
      <c r="D121" s="44"/>
      <c r="E121" s="44"/>
    </row>
    <row r="122" spans="4:5" x14ac:dyDescent="0.25">
      <c r="D122" s="44"/>
      <c r="E122" s="44"/>
    </row>
  </sheetData>
  <mergeCells count="165">
    <mergeCell ref="A7:B7"/>
    <mergeCell ref="D7:E7"/>
    <mergeCell ref="A1:E1"/>
    <mergeCell ref="A2:B2"/>
    <mergeCell ref="D2:E2"/>
    <mergeCell ref="A3:B3"/>
    <mergeCell ref="D3:E3"/>
    <mergeCell ref="A4:B4"/>
    <mergeCell ref="D4:E4"/>
    <mergeCell ref="A5:B5"/>
    <mergeCell ref="D5:E5"/>
    <mergeCell ref="A6:B6"/>
    <mergeCell ref="D6:E6"/>
    <mergeCell ref="A13:B13"/>
    <mergeCell ref="D13:E13"/>
    <mergeCell ref="A8:B8"/>
    <mergeCell ref="D8:E8"/>
    <mergeCell ref="A9:B9"/>
    <mergeCell ref="D9:E9"/>
    <mergeCell ref="A10:B10"/>
    <mergeCell ref="D10:E10"/>
    <mergeCell ref="A11:B11"/>
    <mergeCell ref="D11:E11"/>
    <mergeCell ref="A12:B12"/>
    <mergeCell ref="D12:E12"/>
    <mergeCell ref="A19:B19"/>
    <mergeCell ref="D19:E19"/>
    <mergeCell ref="A14:B14"/>
    <mergeCell ref="D14:E14"/>
    <mergeCell ref="A15:B15"/>
    <mergeCell ref="D15:E15"/>
    <mergeCell ref="A16:B16"/>
    <mergeCell ref="D16:E16"/>
    <mergeCell ref="A17:B17"/>
    <mergeCell ref="D17:E17"/>
    <mergeCell ref="A18:B18"/>
    <mergeCell ref="D18:E18"/>
    <mergeCell ref="A25:B25"/>
    <mergeCell ref="D25:E25"/>
    <mergeCell ref="A20:B20"/>
    <mergeCell ref="D20:E20"/>
    <mergeCell ref="A21:B21"/>
    <mergeCell ref="D21:E21"/>
    <mergeCell ref="A22:B22"/>
    <mergeCell ref="D22:E22"/>
    <mergeCell ref="A23:B23"/>
    <mergeCell ref="D23:E23"/>
    <mergeCell ref="A24:B24"/>
    <mergeCell ref="D24:E24"/>
    <mergeCell ref="A31:B31"/>
    <mergeCell ref="D31:E31"/>
    <mergeCell ref="A26:B26"/>
    <mergeCell ref="D26:E26"/>
    <mergeCell ref="A27:B27"/>
    <mergeCell ref="D27:E27"/>
    <mergeCell ref="A28:B28"/>
    <mergeCell ref="D28:E28"/>
    <mergeCell ref="A29:B29"/>
    <mergeCell ref="D29:E29"/>
    <mergeCell ref="A30:B30"/>
    <mergeCell ref="D30:E30"/>
    <mergeCell ref="A37:B37"/>
    <mergeCell ref="D37:E37"/>
    <mergeCell ref="A32:B32"/>
    <mergeCell ref="D32:E32"/>
    <mergeCell ref="A33:B33"/>
    <mergeCell ref="D33:E33"/>
    <mergeCell ref="A34:B34"/>
    <mergeCell ref="D34:E34"/>
    <mergeCell ref="A35:B35"/>
    <mergeCell ref="D35:E35"/>
    <mergeCell ref="A36:B36"/>
    <mergeCell ref="D36:E36"/>
    <mergeCell ref="A43:B43"/>
    <mergeCell ref="D43:E43"/>
    <mergeCell ref="A38:B38"/>
    <mergeCell ref="D38:E38"/>
    <mergeCell ref="A39:B39"/>
    <mergeCell ref="D39:E39"/>
    <mergeCell ref="A40:B40"/>
    <mergeCell ref="D40:E40"/>
    <mergeCell ref="A41:B41"/>
    <mergeCell ref="D41:E41"/>
    <mergeCell ref="A42:B42"/>
    <mergeCell ref="D42:E42"/>
    <mergeCell ref="A49:B49"/>
    <mergeCell ref="D49:E49"/>
    <mergeCell ref="A44:B44"/>
    <mergeCell ref="D44:E44"/>
    <mergeCell ref="A45:B45"/>
    <mergeCell ref="D45:E45"/>
    <mergeCell ref="A46:B46"/>
    <mergeCell ref="D46:E46"/>
    <mergeCell ref="A47:B47"/>
    <mergeCell ref="D47:E47"/>
    <mergeCell ref="A48:B48"/>
    <mergeCell ref="D48:E48"/>
    <mergeCell ref="A55:B55"/>
    <mergeCell ref="D55:E55"/>
    <mergeCell ref="A50:B50"/>
    <mergeCell ref="D50:E50"/>
    <mergeCell ref="A51:B51"/>
    <mergeCell ref="D51:E51"/>
    <mergeCell ref="A52:B52"/>
    <mergeCell ref="D52:E52"/>
    <mergeCell ref="A53:B53"/>
    <mergeCell ref="D53:E53"/>
    <mergeCell ref="A54:B54"/>
    <mergeCell ref="D54:E54"/>
    <mergeCell ref="A61:B61"/>
    <mergeCell ref="D61:E61"/>
    <mergeCell ref="A56:B56"/>
    <mergeCell ref="D56:E56"/>
    <mergeCell ref="A57:B57"/>
    <mergeCell ref="D57:E57"/>
    <mergeCell ref="A58:B58"/>
    <mergeCell ref="D58:E58"/>
    <mergeCell ref="A59:B59"/>
    <mergeCell ref="D59:E59"/>
    <mergeCell ref="A60:B60"/>
    <mergeCell ref="D60:E60"/>
    <mergeCell ref="A67:B67"/>
    <mergeCell ref="D67:E67"/>
    <mergeCell ref="A62:B62"/>
    <mergeCell ref="D62:E62"/>
    <mergeCell ref="A63:B63"/>
    <mergeCell ref="D63:E63"/>
    <mergeCell ref="A64:B64"/>
    <mergeCell ref="D64:E64"/>
    <mergeCell ref="A65:B65"/>
    <mergeCell ref="D65:E65"/>
    <mergeCell ref="A66:B66"/>
    <mergeCell ref="D66:E66"/>
    <mergeCell ref="A73:B73"/>
    <mergeCell ref="D73:E73"/>
    <mergeCell ref="A68:B68"/>
    <mergeCell ref="D68:E68"/>
    <mergeCell ref="A69:B69"/>
    <mergeCell ref="D69:E69"/>
    <mergeCell ref="A70:B70"/>
    <mergeCell ref="D70:E70"/>
    <mergeCell ref="A71:B71"/>
    <mergeCell ref="D71:E71"/>
    <mergeCell ref="A72:B72"/>
    <mergeCell ref="D72:E72"/>
    <mergeCell ref="A74:B74"/>
    <mergeCell ref="D74:E74"/>
    <mergeCell ref="A75:B75"/>
    <mergeCell ref="D75:E75"/>
    <mergeCell ref="A76:B76"/>
    <mergeCell ref="D76:E76"/>
    <mergeCell ref="A77:B77"/>
    <mergeCell ref="D77:E77"/>
    <mergeCell ref="A78:B78"/>
    <mergeCell ref="D78:E78"/>
    <mergeCell ref="A83:B83"/>
    <mergeCell ref="D83:E83"/>
    <mergeCell ref="A80:B80"/>
    <mergeCell ref="D80:E80"/>
    <mergeCell ref="A81:B81"/>
    <mergeCell ref="D81:E81"/>
    <mergeCell ref="A82:B82"/>
    <mergeCell ref="D82:E82"/>
    <mergeCell ref="A79:B79"/>
    <mergeCell ref="D79:E79"/>
  </mergeCells>
  <phoneticPr fontId="12" type="noConversion"/>
  <printOptions horizontalCentered="1"/>
  <pageMargins left="0" right="0" top="0.39370078740157483" bottom="0.19685039370078741" header="0.31496062992125984" footer="0.31496062992125984"/>
  <pageSetup paperSize="9" scale="90" orientation="landscape" r:id="rId1"/>
  <rowBreaks count="8" manualBreakCount="8">
    <brk id="12" max="4" man="1"/>
    <brk id="22" max="4" man="1"/>
    <brk id="32" max="4" man="1"/>
    <brk id="42" max="4" man="1"/>
    <brk id="54" max="4" man="1"/>
    <brk id="61" max="4" man="1"/>
    <brk id="71" max="4" man="1"/>
    <brk id="79"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39997558519241921"/>
  </sheetPr>
  <dimension ref="A1"/>
  <sheetViews>
    <sheetView view="pageBreakPreview" zoomScaleSheetLayoutView="100" workbookViewId="0"/>
  </sheetViews>
  <sheetFormatPr defaultColWidth="9.09765625" defaultRowHeight="13.8" x14ac:dyDescent="0.25"/>
  <cols>
    <col min="1" max="1" width="71.69921875" style="22" customWidth="1"/>
    <col min="2" max="16384" width="9.09765625" style="22"/>
  </cols>
  <sheetData>
    <row r="1" spans="1:1" ht="216.75" customHeight="1" x14ac:dyDescent="0.25">
      <c r="A1" s="1" t="s">
        <v>66</v>
      </c>
    </row>
  </sheetData>
  <phoneticPr fontId="12" type="noConversion"/>
  <printOptions horizontalCentered="1" verticalCentered="1"/>
  <pageMargins left="0.70866141732283472" right="0.70866141732283472" top="0.74803149606299213" bottom="0.74803149606299213" header="0.31496062992125984" footer="0.31496062992125984"/>
  <pageSetup paperSize="9" orientation="landscape" r:id="rId1"/>
  <rowBreaks count="1" manualBreakCount="1">
    <brk id="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3" tint="0.39997558519241921"/>
  </sheetPr>
  <dimension ref="A1:M15"/>
  <sheetViews>
    <sheetView view="pageBreakPreview" topLeftCell="A10" zoomScaleSheetLayoutView="100" workbookViewId="0">
      <selection activeCell="A2" sqref="A2:D2"/>
    </sheetView>
  </sheetViews>
  <sheetFormatPr defaultColWidth="9.09765625" defaultRowHeight="13.8" x14ac:dyDescent="0.25"/>
  <cols>
    <col min="1" max="1" width="8.69921875" style="21" customWidth="1"/>
    <col min="2" max="2" width="24.69921875" style="14" customWidth="1"/>
    <col min="3" max="8" width="7.69921875" style="14" customWidth="1"/>
    <col min="9" max="9" width="24.69921875" style="14" customWidth="1"/>
    <col min="10" max="10" width="8.69921875" style="14" customWidth="1"/>
    <col min="11" max="11" width="22.09765625" style="14" hidden="1" customWidth="1"/>
    <col min="12" max="12" width="9.09765625" style="14" hidden="1" customWidth="1"/>
    <col min="13" max="13" width="5" style="14" customWidth="1"/>
    <col min="14" max="16384" width="9.09765625" style="14"/>
  </cols>
  <sheetData>
    <row r="1" spans="1:13" s="10" customFormat="1" ht="50.1" customHeight="1" x14ac:dyDescent="0.25">
      <c r="A1" s="150"/>
      <c r="B1" s="150"/>
      <c r="C1" s="150"/>
      <c r="D1" s="150"/>
      <c r="E1" s="150"/>
      <c r="F1" s="150"/>
      <c r="G1" s="150"/>
      <c r="H1" s="150"/>
      <c r="I1" s="150"/>
      <c r="J1" s="150"/>
      <c r="K1" s="150"/>
      <c r="L1" s="9"/>
    </row>
    <row r="2" spans="1:13" s="11" customFormat="1" ht="18" customHeight="1" x14ac:dyDescent="0.25">
      <c r="A2" s="186" t="s">
        <v>114</v>
      </c>
      <c r="B2" s="186"/>
      <c r="C2" s="186"/>
      <c r="D2" s="186"/>
      <c r="E2" s="186"/>
      <c r="F2" s="186"/>
      <c r="G2" s="186"/>
      <c r="H2" s="186"/>
      <c r="I2" s="186"/>
      <c r="J2" s="186"/>
    </row>
    <row r="3" spans="1:13" s="11" customFormat="1" ht="17.399999999999999" x14ac:dyDescent="0.25">
      <c r="A3" s="186" t="s">
        <v>452</v>
      </c>
      <c r="B3" s="186"/>
      <c r="C3" s="186"/>
      <c r="D3" s="186"/>
      <c r="E3" s="186"/>
      <c r="F3" s="186"/>
      <c r="G3" s="186"/>
      <c r="H3" s="186"/>
      <c r="I3" s="186"/>
      <c r="J3" s="186"/>
    </row>
    <row r="4" spans="1:13" s="12" customFormat="1" ht="15.75" customHeight="1" x14ac:dyDescent="0.25">
      <c r="A4" s="187" t="s">
        <v>115</v>
      </c>
      <c r="B4" s="187"/>
      <c r="C4" s="187"/>
      <c r="D4" s="187"/>
      <c r="E4" s="187"/>
      <c r="F4" s="187"/>
      <c r="G4" s="187"/>
      <c r="H4" s="187"/>
      <c r="I4" s="187"/>
      <c r="J4" s="187"/>
    </row>
    <row r="5" spans="1:13" s="12" customFormat="1" ht="15.75" customHeight="1" x14ac:dyDescent="0.25">
      <c r="A5" s="187" t="s">
        <v>391</v>
      </c>
      <c r="B5" s="187"/>
      <c r="C5" s="187"/>
      <c r="D5" s="187"/>
      <c r="E5" s="187"/>
      <c r="F5" s="187"/>
      <c r="G5" s="187"/>
      <c r="H5" s="187"/>
      <c r="I5" s="187"/>
      <c r="J5" s="187"/>
    </row>
    <row r="6" spans="1:13" ht="16.5" customHeight="1" thickBot="1" x14ac:dyDescent="0.3">
      <c r="A6" s="185" t="s">
        <v>477</v>
      </c>
      <c r="B6" s="185"/>
      <c r="C6" s="184">
        <v>2015</v>
      </c>
      <c r="D6" s="184"/>
      <c r="E6" s="184"/>
      <c r="F6" s="184"/>
      <c r="G6" s="184"/>
      <c r="H6" s="184"/>
      <c r="I6" s="188" t="s">
        <v>138</v>
      </c>
      <c r="J6" s="188"/>
      <c r="K6" s="188"/>
      <c r="L6" s="13"/>
    </row>
    <row r="7" spans="1:13" ht="33.75" customHeight="1" thickBot="1" x14ac:dyDescent="0.3">
      <c r="A7" s="189" t="s">
        <v>347</v>
      </c>
      <c r="B7" s="197" t="s">
        <v>122</v>
      </c>
      <c r="C7" s="189" t="s">
        <v>136</v>
      </c>
      <c r="D7" s="189"/>
      <c r="E7" s="204" t="s">
        <v>117</v>
      </c>
      <c r="F7" s="204"/>
      <c r="G7" s="204" t="s">
        <v>118</v>
      </c>
      <c r="H7" s="204"/>
      <c r="I7" s="189" t="s">
        <v>137</v>
      </c>
      <c r="J7" s="189"/>
      <c r="K7" s="189"/>
      <c r="L7" s="15"/>
      <c r="M7" s="16"/>
    </row>
    <row r="8" spans="1:13" ht="34.5" customHeight="1" thickBot="1" x14ac:dyDescent="0.3">
      <c r="A8" s="190"/>
      <c r="B8" s="198"/>
      <c r="C8" s="191"/>
      <c r="D8" s="191"/>
      <c r="E8" s="192" t="s">
        <v>120</v>
      </c>
      <c r="F8" s="192"/>
      <c r="G8" s="192" t="s">
        <v>121</v>
      </c>
      <c r="H8" s="192"/>
      <c r="I8" s="190"/>
      <c r="J8" s="190"/>
      <c r="K8" s="190"/>
      <c r="L8" s="15"/>
      <c r="M8" s="16"/>
    </row>
    <row r="9" spans="1:13" ht="15" customHeight="1" thickBot="1" x14ac:dyDescent="0.3">
      <c r="A9" s="190"/>
      <c r="B9" s="198"/>
      <c r="C9" s="17" t="s">
        <v>123</v>
      </c>
      <c r="D9" s="17" t="s">
        <v>124</v>
      </c>
      <c r="E9" s="17" t="s">
        <v>123</v>
      </c>
      <c r="F9" s="17" t="s">
        <v>124</v>
      </c>
      <c r="G9" s="17" t="s">
        <v>123</v>
      </c>
      <c r="H9" s="17" t="s">
        <v>124</v>
      </c>
      <c r="I9" s="190"/>
      <c r="J9" s="190"/>
      <c r="K9" s="190"/>
      <c r="L9" s="15"/>
      <c r="M9" s="16"/>
    </row>
    <row r="10" spans="1:13" ht="15.75" customHeight="1" thickBot="1" x14ac:dyDescent="0.3">
      <c r="A10" s="191"/>
      <c r="B10" s="199"/>
      <c r="C10" s="18" t="s">
        <v>125</v>
      </c>
      <c r="D10" s="18" t="s">
        <v>126</v>
      </c>
      <c r="E10" s="18" t="s">
        <v>125</v>
      </c>
      <c r="F10" s="18" t="s">
        <v>126</v>
      </c>
      <c r="G10" s="18" t="s">
        <v>125</v>
      </c>
      <c r="H10" s="18" t="s">
        <v>126</v>
      </c>
      <c r="I10" s="191"/>
      <c r="J10" s="191"/>
      <c r="K10" s="191"/>
      <c r="L10" s="15"/>
      <c r="M10" s="16"/>
    </row>
    <row r="11" spans="1:13" ht="51" customHeight="1" thickBot="1" x14ac:dyDescent="0.3">
      <c r="A11" s="113">
        <v>551</v>
      </c>
      <c r="B11" s="114" t="s">
        <v>475</v>
      </c>
      <c r="C11" s="117">
        <f t="shared" ref="C11:D14" si="0">SUM(G11+E11)</f>
        <v>21726</v>
      </c>
      <c r="D11" s="117">
        <v>108</v>
      </c>
      <c r="E11" s="118">
        <v>21666</v>
      </c>
      <c r="F11" s="118">
        <v>100</v>
      </c>
      <c r="G11" s="118">
        <v>60</v>
      </c>
      <c r="H11" s="118">
        <v>8</v>
      </c>
      <c r="I11" s="193" t="s">
        <v>476</v>
      </c>
      <c r="J11" s="194"/>
      <c r="K11" s="120"/>
      <c r="L11" s="120"/>
      <c r="M11" s="16"/>
    </row>
    <row r="12" spans="1:13" ht="51.75" customHeight="1" thickBot="1" x14ac:dyDescent="0.3">
      <c r="A12" s="119">
        <v>561</v>
      </c>
      <c r="B12" s="120" t="s">
        <v>472</v>
      </c>
      <c r="C12" s="123">
        <f t="shared" si="0"/>
        <v>28804</v>
      </c>
      <c r="D12" s="123">
        <f t="shared" si="0"/>
        <v>1613</v>
      </c>
      <c r="E12" s="122">
        <v>23435</v>
      </c>
      <c r="F12" s="122">
        <v>557</v>
      </c>
      <c r="G12" s="122">
        <v>5369</v>
      </c>
      <c r="H12" s="122">
        <v>1056</v>
      </c>
      <c r="I12" s="202" t="s">
        <v>469</v>
      </c>
      <c r="J12" s="203"/>
      <c r="K12" s="115"/>
      <c r="L12" s="116"/>
      <c r="M12" s="16"/>
    </row>
    <row r="13" spans="1:13" ht="51.75" customHeight="1" thickBot="1" x14ac:dyDescent="0.3">
      <c r="A13" s="113">
        <v>562</v>
      </c>
      <c r="B13" s="114" t="s">
        <v>473</v>
      </c>
      <c r="C13" s="117">
        <f t="shared" si="0"/>
        <v>13456</v>
      </c>
      <c r="D13" s="117">
        <v>96</v>
      </c>
      <c r="E13" s="7">
        <v>13171</v>
      </c>
      <c r="F13" s="7">
        <v>48</v>
      </c>
      <c r="G13" s="7">
        <v>285</v>
      </c>
      <c r="H13" s="7">
        <v>48</v>
      </c>
      <c r="I13" s="200" t="s">
        <v>470</v>
      </c>
      <c r="J13" s="201"/>
      <c r="K13" s="115"/>
      <c r="L13" s="116"/>
      <c r="M13" s="16"/>
    </row>
    <row r="14" spans="1:13" ht="51.75" customHeight="1" thickBot="1" x14ac:dyDescent="0.3">
      <c r="A14" s="119">
        <v>563</v>
      </c>
      <c r="B14" s="120" t="s">
        <v>474</v>
      </c>
      <c r="C14" s="123">
        <f t="shared" si="0"/>
        <v>1622</v>
      </c>
      <c r="D14" s="123">
        <v>132</v>
      </c>
      <c r="E14" s="122">
        <v>1154</v>
      </c>
      <c r="F14" s="122">
        <v>40</v>
      </c>
      <c r="G14" s="122">
        <v>468</v>
      </c>
      <c r="H14" s="122">
        <v>92</v>
      </c>
      <c r="I14" s="202" t="s">
        <v>471</v>
      </c>
      <c r="J14" s="203"/>
      <c r="K14" s="115"/>
      <c r="L14" s="116"/>
      <c r="M14" s="16"/>
    </row>
    <row r="15" spans="1:13" ht="49.5" customHeight="1" thickBot="1" x14ac:dyDescent="0.3">
      <c r="A15" s="195" t="s">
        <v>119</v>
      </c>
      <c r="B15" s="195"/>
      <c r="C15" s="131">
        <f t="shared" ref="C15:H15" si="1">SUM(C11:C14)</f>
        <v>65608</v>
      </c>
      <c r="D15" s="131">
        <f t="shared" si="1"/>
        <v>1949</v>
      </c>
      <c r="E15" s="131">
        <f t="shared" si="1"/>
        <v>59426</v>
      </c>
      <c r="F15" s="131">
        <f t="shared" si="1"/>
        <v>745</v>
      </c>
      <c r="G15" s="131">
        <f t="shared" si="1"/>
        <v>6182</v>
      </c>
      <c r="H15" s="131">
        <f t="shared" si="1"/>
        <v>1204</v>
      </c>
      <c r="I15" s="196" t="s">
        <v>116</v>
      </c>
      <c r="J15" s="196"/>
      <c r="K15" s="196"/>
      <c r="L15" s="20"/>
      <c r="M15" s="16"/>
    </row>
  </sheetData>
  <mergeCells count="22">
    <mergeCell ref="A7:A10"/>
    <mergeCell ref="C7:D8"/>
    <mergeCell ref="G8:H8"/>
    <mergeCell ref="I11:J11"/>
    <mergeCell ref="A15:B15"/>
    <mergeCell ref="I7:K10"/>
    <mergeCell ref="I15:K15"/>
    <mergeCell ref="B7:B10"/>
    <mergeCell ref="I13:J13"/>
    <mergeCell ref="E8:F8"/>
    <mergeCell ref="I14:J14"/>
    <mergeCell ref="G7:H7"/>
    <mergeCell ref="E7:F7"/>
    <mergeCell ref="I12:J12"/>
    <mergeCell ref="A1:K1"/>
    <mergeCell ref="C6:H6"/>
    <mergeCell ref="A6:B6"/>
    <mergeCell ref="A2:J2"/>
    <mergeCell ref="A5:J5"/>
    <mergeCell ref="A3:J3"/>
    <mergeCell ref="A4:J4"/>
    <mergeCell ref="I6:K6"/>
  </mergeCells>
  <phoneticPr fontId="12" type="noConversion"/>
  <printOptions horizontalCentered="1" verticalCentered="1"/>
  <pageMargins left="0" right="0" top="0" bottom="0" header="0.31496062992125984" footer="0.31496062992125984"/>
  <pageSetup paperSize="9" orientation="landscape" r:id="rId1"/>
  <rowBreaks count="1" manualBreakCount="1">
    <brk id="15" max="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39997558519241921"/>
  </sheetPr>
  <dimension ref="A1:C2"/>
  <sheetViews>
    <sheetView view="pageBreakPreview" zoomScaleSheetLayoutView="100" workbookViewId="0"/>
  </sheetViews>
  <sheetFormatPr defaultColWidth="9.09765625" defaultRowHeight="13.8" x14ac:dyDescent="0.25"/>
  <cols>
    <col min="1" max="1" width="72.8984375" style="22" customWidth="1"/>
    <col min="2" max="2" width="12.69921875" style="22" customWidth="1"/>
    <col min="3" max="16384" width="9.09765625" style="22"/>
  </cols>
  <sheetData>
    <row r="1" spans="1:3" ht="223.5" customHeight="1" x14ac:dyDescent="0.25">
      <c r="A1" s="1" t="s">
        <v>449</v>
      </c>
      <c r="B1" s="2"/>
      <c r="C1" s="2"/>
    </row>
    <row r="2" spans="1:3" ht="59.25" customHeight="1" x14ac:dyDescent="0.25"/>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39997558519241921"/>
  </sheetPr>
  <dimension ref="A1:N15"/>
  <sheetViews>
    <sheetView view="pageBreakPreview" zoomScaleSheetLayoutView="100" workbookViewId="0">
      <selection activeCell="A2" sqref="A2:M2"/>
    </sheetView>
  </sheetViews>
  <sheetFormatPr defaultColWidth="9.09765625" defaultRowHeight="13.8" x14ac:dyDescent="0.25"/>
  <cols>
    <col min="1" max="1" width="7.69921875" style="21" customWidth="1"/>
    <col min="2" max="2" width="22.69921875" style="14" customWidth="1"/>
    <col min="3" max="11" width="7.69921875" style="14" customWidth="1"/>
    <col min="12" max="12" width="22.69921875" style="14" customWidth="1"/>
    <col min="13" max="13" width="7.69921875" style="14" customWidth="1"/>
    <col min="14" max="14" width="12.69921875" style="14" hidden="1" customWidth="1"/>
    <col min="15" max="16384" width="9.09765625" style="14"/>
  </cols>
  <sheetData>
    <row r="1" spans="1:14" s="10" customFormat="1" ht="50.1" customHeight="1" x14ac:dyDescent="0.25">
      <c r="A1" s="150"/>
      <c r="B1" s="150"/>
      <c r="C1" s="150"/>
      <c r="D1" s="150"/>
      <c r="E1" s="150"/>
      <c r="F1" s="150"/>
      <c r="G1" s="150"/>
      <c r="H1" s="150"/>
      <c r="I1" s="150"/>
      <c r="J1" s="150"/>
      <c r="K1" s="150"/>
      <c r="L1" s="150"/>
      <c r="M1" s="150"/>
      <c r="N1" s="150"/>
    </row>
    <row r="2" spans="1:14" ht="25.5" customHeight="1" x14ac:dyDescent="0.25">
      <c r="A2" s="186" t="s">
        <v>241</v>
      </c>
      <c r="B2" s="186"/>
      <c r="C2" s="186"/>
      <c r="D2" s="186"/>
      <c r="E2" s="186"/>
      <c r="F2" s="186"/>
      <c r="G2" s="186"/>
      <c r="H2" s="186"/>
      <c r="I2" s="186"/>
      <c r="J2" s="186"/>
      <c r="K2" s="186"/>
      <c r="L2" s="186"/>
      <c r="M2" s="186"/>
      <c r="N2" s="13"/>
    </row>
    <row r="3" spans="1:14" ht="25.5" customHeight="1" x14ac:dyDescent="0.25">
      <c r="A3" s="186" t="s">
        <v>453</v>
      </c>
      <c r="B3" s="186"/>
      <c r="C3" s="186"/>
      <c r="D3" s="186"/>
      <c r="E3" s="186"/>
      <c r="F3" s="186"/>
      <c r="G3" s="186"/>
      <c r="H3" s="186"/>
      <c r="I3" s="186"/>
      <c r="J3" s="186"/>
      <c r="K3" s="186"/>
      <c r="L3" s="186"/>
      <c r="M3" s="186"/>
      <c r="N3" s="13"/>
    </row>
    <row r="4" spans="1:14" ht="14.25" customHeight="1" x14ac:dyDescent="0.25">
      <c r="A4" s="187" t="s">
        <v>115</v>
      </c>
      <c r="B4" s="187"/>
      <c r="C4" s="187"/>
      <c r="D4" s="187"/>
      <c r="E4" s="187"/>
      <c r="F4" s="187"/>
      <c r="G4" s="187"/>
      <c r="H4" s="187"/>
      <c r="I4" s="187"/>
      <c r="J4" s="187"/>
      <c r="K4" s="187"/>
      <c r="L4" s="187"/>
      <c r="M4" s="187"/>
      <c r="N4" s="12"/>
    </row>
    <row r="5" spans="1:14" ht="14.25" customHeight="1" x14ac:dyDescent="0.25">
      <c r="A5" s="187" t="s">
        <v>393</v>
      </c>
      <c r="B5" s="187"/>
      <c r="C5" s="187"/>
      <c r="D5" s="187"/>
      <c r="E5" s="187"/>
      <c r="F5" s="187"/>
      <c r="G5" s="187"/>
      <c r="H5" s="187"/>
      <c r="I5" s="187"/>
      <c r="J5" s="187"/>
      <c r="K5" s="187"/>
      <c r="L5" s="187"/>
      <c r="M5" s="187"/>
      <c r="N5" s="12"/>
    </row>
    <row r="6" spans="1:14" ht="16.5" customHeight="1" x14ac:dyDescent="0.25">
      <c r="A6" s="205" t="s">
        <v>478</v>
      </c>
      <c r="B6" s="205"/>
      <c r="C6" s="184">
        <v>2015</v>
      </c>
      <c r="D6" s="184"/>
      <c r="E6" s="184"/>
      <c r="F6" s="184"/>
      <c r="G6" s="184"/>
      <c r="H6" s="184"/>
      <c r="I6" s="184"/>
      <c r="J6" s="184"/>
      <c r="K6" s="184"/>
      <c r="L6" s="206" t="s">
        <v>143</v>
      </c>
      <c r="M6" s="206"/>
      <c r="N6" s="206"/>
    </row>
    <row r="7" spans="1:14" ht="26.25" customHeight="1" x14ac:dyDescent="0.3">
      <c r="A7" s="189" t="s">
        <v>348</v>
      </c>
      <c r="B7" s="197" t="s">
        <v>122</v>
      </c>
      <c r="C7" s="189" t="s">
        <v>136</v>
      </c>
      <c r="D7" s="189"/>
      <c r="E7" s="189"/>
      <c r="F7" s="214" t="s">
        <v>417</v>
      </c>
      <c r="G7" s="215"/>
      <c r="H7" s="216"/>
      <c r="I7" s="217" t="s">
        <v>77</v>
      </c>
      <c r="J7" s="217"/>
      <c r="K7" s="217"/>
      <c r="L7" s="208" t="s">
        <v>137</v>
      </c>
      <c r="M7" s="208"/>
      <c r="N7" s="208"/>
    </row>
    <row r="8" spans="1:14" ht="26.25" customHeight="1" x14ac:dyDescent="0.25">
      <c r="A8" s="190"/>
      <c r="B8" s="198"/>
      <c r="C8" s="191"/>
      <c r="D8" s="191"/>
      <c r="E8" s="191"/>
      <c r="F8" s="211" t="s">
        <v>145</v>
      </c>
      <c r="G8" s="212"/>
      <c r="H8" s="213"/>
      <c r="I8" s="207" t="s">
        <v>146</v>
      </c>
      <c r="J8" s="207"/>
      <c r="K8" s="207"/>
      <c r="L8" s="209"/>
      <c r="M8" s="209"/>
      <c r="N8" s="209"/>
    </row>
    <row r="9" spans="1:14" ht="22.5" customHeight="1" x14ac:dyDescent="0.25">
      <c r="A9" s="190"/>
      <c r="B9" s="198"/>
      <c r="C9" s="17" t="s">
        <v>116</v>
      </c>
      <c r="D9" s="17" t="s">
        <v>139</v>
      </c>
      <c r="E9" s="17" t="s">
        <v>140</v>
      </c>
      <c r="F9" s="17" t="s">
        <v>116</v>
      </c>
      <c r="G9" s="17" t="s">
        <v>139</v>
      </c>
      <c r="H9" s="17" t="s">
        <v>140</v>
      </c>
      <c r="I9" s="17" t="s">
        <v>116</v>
      </c>
      <c r="J9" s="17" t="s">
        <v>139</v>
      </c>
      <c r="K9" s="17" t="s">
        <v>140</v>
      </c>
      <c r="L9" s="209"/>
      <c r="M9" s="209"/>
      <c r="N9" s="209"/>
    </row>
    <row r="10" spans="1:14" ht="22.5" customHeight="1" x14ac:dyDescent="0.25">
      <c r="A10" s="191"/>
      <c r="B10" s="199"/>
      <c r="C10" s="18" t="s">
        <v>242</v>
      </c>
      <c r="D10" s="18" t="s">
        <v>141</v>
      </c>
      <c r="E10" s="18" t="s">
        <v>142</v>
      </c>
      <c r="F10" s="18" t="s">
        <v>242</v>
      </c>
      <c r="G10" s="18" t="s">
        <v>141</v>
      </c>
      <c r="H10" s="18" t="s">
        <v>142</v>
      </c>
      <c r="I10" s="18" t="s">
        <v>242</v>
      </c>
      <c r="J10" s="18" t="s">
        <v>141</v>
      </c>
      <c r="K10" s="18" t="s">
        <v>142</v>
      </c>
      <c r="L10" s="210"/>
      <c r="M10" s="210"/>
      <c r="N10" s="210"/>
    </row>
    <row r="11" spans="1:14" ht="59.25" customHeight="1" x14ac:dyDescent="0.25">
      <c r="A11" s="113">
        <v>551</v>
      </c>
      <c r="B11" s="114" t="s">
        <v>475</v>
      </c>
      <c r="C11" s="117">
        <f>SUM(D11:E11)</f>
        <v>60</v>
      </c>
      <c r="D11" s="117">
        <f>SUM(J11+G11)</f>
        <v>0</v>
      </c>
      <c r="E11" s="117">
        <f>SUM(K11+H11)</f>
        <v>60</v>
      </c>
      <c r="F11" s="117">
        <f>SUM(G11:H11)</f>
        <v>58</v>
      </c>
      <c r="G11" s="118">
        <v>0</v>
      </c>
      <c r="H11" s="118">
        <v>58</v>
      </c>
      <c r="I11" s="117">
        <f>SUM(J11:K11)</f>
        <v>2</v>
      </c>
      <c r="J11" s="118">
        <v>0</v>
      </c>
      <c r="K11" s="118">
        <v>2</v>
      </c>
      <c r="L11" s="193" t="s">
        <v>476</v>
      </c>
      <c r="M11" s="194"/>
      <c r="N11" s="120"/>
    </row>
    <row r="12" spans="1:14" ht="59.25" customHeight="1" x14ac:dyDescent="0.25">
      <c r="A12" s="119">
        <v>561</v>
      </c>
      <c r="B12" s="120" t="s">
        <v>472</v>
      </c>
      <c r="C12" s="121">
        <f>SUM(D12:E12)</f>
        <v>5369</v>
      </c>
      <c r="D12" s="121">
        <f t="shared" ref="D12:E14" si="0">G12+J12</f>
        <v>367</v>
      </c>
      <c r="E12" s="121">
        <f t="shared" si="0"/>
        <v>5002</v>
      </c>
      <c r="F12" s="121">
        <f>SUM(G12:H12)</f>
        <v>5297</v>
      </c>
      <c r="G12" s="122">
        <v>367</v>
      </c>
      <c r="H12" s="122">
        <v>4930</v>
      </c>
      <c r="I12" s="121">
        <f>SUM(J12:K12)</f>
        <v>72</v>
      </c>
      <c r="J12" s="122">
        <v>0</v>
      </c>
      <c r="K12" s="122">
        <v>72</v>
      </c>
      <c r="L12" s="202" t="s">
        <v>469</v>
      </c>
      <c r="M12" s="203"/>
      <c r="N12" s="115"/>
    </row>
    <row r="13" spans="1:14" ht="59.25" customHeight="1" x14ac:dyDescent="0.25">
      <c r="A13" s="113">
        <v>562</v>
      </c>
      <c r="B13" s="114" t="s">
        <v>473</v>
      </c>
      <c r="C13" s="30">
        <f>SUM(D13:E13)</f>
        <v>285</v>
      </c>
      <c r="D13" s="30">
        <f t="shared" si="0"/>
        <v>10</v>
      </c>
      <c r="E13" s="30">
        <v>275</v>
      </c>
      <c r="F13" s="30">
        <v>285</v>
      </c>
      <c r="G13" s="7">
        <v>10</v>
      </c>
      <c r="H13" s="7">
        <v>275</v>
      </c>
      <c r="I13" s="30">
        <f>SUM(J13:K13)</f>
        <v>0</v>
      </c>
      <c r="J13" s="7">
        <v>0</v>
      </c>
      <c r="K13" s="7">
        <v>0</v>
      </c>
      <c r="L13" s="200" t="s">
        <v>470</v>
      </c>
      <c r="M13" s="201"/>
      <c r="N13" s="115"/>
    </row>
    <row r="14" spans="1:14" ht="59.25" customHeight="1" x14ac:dyDescent="0.25">
      <c r="A14" s="119">
        <v>563</v>
      </c>
      <c r="B14" s="120" t="s">
        <v>474</v>
      </c>
      <c r="C14" s="121">
        <f>SUM(D14:E14)</f>
        <v>468</v>
      </c>
      <c r="D14" s="121">
        <f t="shared" si="0"/>
        <v>51</v>
      </c>
      <c r="E14" s="121">
        <f t="shared" si="0"/>
        <v>417</v>
      </c>
      <c r="F14" s="121">
        <f>SUM(G14:H14)</f>
        <v>468</v>
      </c>
      <c r="G14" s="122">
        <v>51</v>
      </c>
      <c r="H14" s="122">
        <v>417</v>
      </c>
      <c r="I14" s="121">
        <f>SUM(J14:K14)</f>
        <v>0</v>
      </c>
      <c r="J14" s="122">
        <v>0</v>
      </c>
      <c r="K14" s="122">
        <v>0</v>
      </c>
      <c r="L14" s="202" t="s">
        <v>471</v>
      </c>
      <c r="M14" s="203"/>
      <c r="N14" s="115"/>
    </row>
    <row r="15" spans="1:14" ht="62.25" customHeight="1" x14ac:dyDescent="0.25">
      <c r="A15" s="195" t="s">
        <v>119</v>
      </c>
      <c r="B15" s="195"/>
      <c r="C15" s="131">
        <f t="shared" ref="C15:I15" si="1">SUM(C11:C14)</f>
        <v>6182</v>
      </c>
      <c r="D15" s="131">
        <f t="shared" si="1"/>
        <v>428</v>
      </c>
      <c r="E15" s="131">
        <f t="shared" si="1"/>
        <v>5754</v>
      </c>
      <c r="F15" s="131">
        <f t="shared" si="1"/>
        <v>6108</v>
      </c>
      <c r="G15" s="131">
        <f t="shared" si="1"/>
        <v>428</v>
      </c>
      <c r="H15" s="131">
        <f t="shared" si="1"/>
        <v>5680</v>
      </c>
      <c r="I15" s="131">
        <f t="shared" si="1"/>
        <v>74</v>
      </c>
      <c r="J15" s="131">
        <v>0</v>
      </c>
      <c r="K15" s="131">
        <f>SUM(K11:K14)</f>
        <v>74</v>
      </c>
      <c r="L15" s="196" t="s">
        <v>116</v>
      </c>
      <c r="M15" s="196"/>
      <c r="N15" s="196"/>
    </row>
  </sheetData>
  <mergeCells count="22">
    <mergeCell ref="A15:B15"/>
    <mergeCell ref="B7:B10"/>
    <mergeCell ref="A7:A10"/>
    <mergeCell ref="L11:M11"/>
    <mergeCell ref="L14:M14"/>
    <mergeCell ref="I8:K8"/>
    <mergeCell ref="L12:M12"/>
    <mergeCell ref="L13:M13"/>
    <mergeCell ref="L7:N10"/>
    <mergeCell ref="F8:H8"/>
    <mergeCell ref="L15:N15"/>
    <mergeCell ref="C7:E8"/>
    <mergeCell ref="F7:H7"/>
    <mergeCell ref="I7:K7"/>
    <mergeCell ref="A1:N1"/>
    <mergeCell ref="A6:B6"/>
    <mergeCell ref="C6:K6"/>
    <mergeCell ref="A3:M3"/>
    <mergeCell ref="A5:M5"/>
    <mergeCell ref="A4:M4"/>
    <mergeCell ref="L6:N6"/>
    <mergeCell ref="A2:M2"/>
  </mergeCells>
  <phoneticPr fontId="12" type="noConversion"/>
  <printOptions horizontalCentered="1" verticalCentered="1"/>
  <pageMargins left="0" right="0" top="0" bottom="0" header="0.31496062992125984" footer="0.31496062992125984"/>
  <pageSetup paperSize="9" orientation="landscape" r:id="rId1"/>
  <colBreaks count="1" manualBreakCount="1">
    <brk id="13" max="1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3" tint="0.39997558519241921"/>
  </sheetPr>
  <dimension ref="A1:J15"/>
  <sheetViews>
    <sheetView view="pageBreakPreview" zoomScaleSheetLayoutView="100" workbookViewId="0">
      <selection activeCell="A2" sqref="A2:J2"/>
    </sheetView>
  </sheetViews>
  <sheetFormatPr defaultColWidth="8.69921875" defaultRowHeight="13.8" x14ac:dyDescent="0.25"/>
  <cols>
    <col min="1" max="1" width="7.69921875" style="21" customWidth="1"/>
    <col min="2" max="2" width="22.69921875" style="14" customWidth="1"/>
    <col min="3" max="8" width="8.69921875" style="14" customWidth="1"/>
    <col min="9" max="9" width="22.69921875" style="14" customWidth="1"/>
    <col min="10" max="10" width="7.69921875" style="14" customWidth="1"/>
    <col min="11" max="16384" width="8.69921875" style="14"/>
  </cols>
  <sheetData>
    <row r="1" spans="1:10" s="10" customFormat="1" ht="50.1" customHeight="1" x14ac:dyDescent="0.25">
      <c r="A1" s="150"/>
      <c r="B1" s="150"/>
      <c r="C1" s="150"/>
      <c r="D1" s="150"/>
      <c r="E1" s="150"/>
      <c r="F1" s="150"/>
      <c r="G1" s="150"/>
      <c r="H1" s="150"/>
      <c r="I1" s="150"/>
      <c r="J1" s="150"/>
    </row>
    <row r="2" spans="1:10" ht="23.25" customHeight="1" x14ac:dyDescent="0.25">
      <c r="A2" s="186" t="s">
        <v>243</v>
      </c>
      <c r="B2" s="186"/>
      <c r="C2" s="186"/>
      <c r="D2" s="186"/>
      <c r="E2" s="186"/>
      <c r="F2" s="186"/>
      <c r="G2" s="186"/>
      <c r="H2" s="186"/>
      <c r="I2" s="186"/>
      <c r="J2" s="186"/>
    </row>
    <row r="3" spans="1:10" ht="23.25" customHeight="1" x14ac:dyDescent="0.25">
      <c r="A3" s="186" t="s">
        <v>453</v>
      </c>
      <c r="B3" s="186"/>
      <c r="C3" s="186"/>
      <c r="D3" s="186"/>
      <c r="E3" s="186"/>
      <c r="F3" s="186"/>
      <c r="G3" s="186"/>
      <c r="H3" s="186"/>
      <c r="I3" s="186"/>
      <c r="J3" s="186"/>
    </row>
    <row r="4" spans="1:10" ht="15.75" customHeight="1" x14ac:dyDescent="0.25">
      <c r="A4" s="187" t="s">
        <v>244</v>
      </c>
      <c r="B4" s="187"/>
      <c r="C4" s="187"/>
      <c r="D4" s="187"/>
      <c r="E4" s="187"/>
      <c r="F4" s="187"/>
      <c r="G4" s="187"/>
      <c r="H4" s="187"/>
      <c r="I4" s="187"/>
      <c r="J4" s="187"/>
    </row>
    <row r="5" spans="1:10" ht="15.75" customHeight="1" x14ac:dyDescent="0.25">
      <c r="A5" s="187" t="s">
        <v>393</v>
      </c>
      <c r="B5" s="187"/>
      <c r="C5" s="187"/>
      <c r="D5" s="187"/>
      <c r="E5" s="187"/>
      <c r="F5" s="187"/>
      <c r="G5" s="187"/>
      <c r="H5" s="187"/>
      <c r="I5" s="187"/>
      <c r="J5" s="187"/>
    </row>
    <row r="6" spans="1:10" ht="15" customHeight="1" x14ac:dyDescent="0.25">
      <c r="A6" s="205" t="s">
        <v>479</v>
      </c>
      <c r="B6" s="205"/>
      <c r="C6" s="184">
        <v>2015</v>
      </c>
      <c r="D6" s="184"/>
      <c r="E6" s="184"/>
      <c r="F6" s="184"/>
      <c r="G6" s="184"/>
      <c r="H6" s="184"/>
      <c r="I6" s="206" t="s">
        <v>245</v>
      </c>
      <c r="J6" s="206"/>
    </row>
    <row r="7" spans="1:10" ht="24" customHeight="1" x14ac:dyDescent="0.3">
      <c r="A7" s="189" t="s">
        <v>347</v>
      </c>
      <c r="B7" s="197" t="s">
        <v>122</v>
      </c>
      <c r="C7" s="217" t="s">
        <v>147</v>
      </c>
      <c r="D7" s="217"/>
      <c r="E7" s="217"/>
      <c r="F7" s="217" t="s">
        <v>148</v>
      </c>
      <c r="G7" s="217"/>
      <c r="H7" s="217"/>
      <c r="I7" s="208" t="s">
        <v>137</v>
      </c>
      <c r="J7" s="208"/>
    </row>
    <row r="8" spans="1:10" ht="31.5" customHeight="1" x14ac:dyDescent="0.25">
      <c r="A8" s="190"/>
      <c r="B8" s="198"/>
      <c r="C8" s="192" t="s">
        <v>149</v>
      </c>
      <c r="D8" s="192"/>
      <c r="E8" s="192"/>
      <c r="F8" s="192" t="s">
        <v>150</v>
      </c>
      <c r="G8" s="192"/>
      <c r="H8" s="192"/>
      <c r="I8" s="209"/>
      <c r="J8" s="209"/>
    </row>
    <row r="9" spans="1:10" ht="14.25" customHeight="1" x14ac:dyDescent="0.25">
      <c r="A9" s="190"/>
      <c r="B9" s="198"/>
      <c r="C9" s="17" t="s">
        <v>116</v>
      </c>
      <c r="D9" s="17" t="s">
        <v>246</v>
      </c>
      <c r="E9" s="17" t="s">
        <v>77</v>
      </c>
      <c r="F9" s="17" t="s">
        <v>116</v>
      </c>
      <c r="G9" s="17" t="s">
        <v>246</v>
      </c>
      <c r="H9" s="17" t="s">
        <v>77</v>
      </c>
      <c r="I9" s="209"/>
      <c r="J9" s="209"/>
    </row>
    <row r="10" spans="1:10" ht="14.25" customHeight="1" x14ac:dyDescent="0.25">
      <c r="A10" s="191"/>
      <c r="B10" s="199"/>
      <c r="C10" s="18" t="s">
        <v>119</v>
      </c>
      <c r="D10" s="18" t="s">
        <v>145</v>
      </c>
      <c r="E10" s="18" t="s">
        <v>146</v>
      </c>
      <c r="F10" s="18" t="s">
        <v>119</v>
      </c>
      <c r="G10" s="18" t="s">
        <v>145</v>
      </c>
      <c r="H10" s="18" t="s">
        <v>146</v>
      </c>
      <c r="I10" s="210"/>
      <c r="J10" s="210"/>
    </row>
    <row r="11" spans="1:10" ht="51.75" customHeight="1" x14ac:dyDescent="0.25">
      <c r="A11" s="113">
        <v>551</v>
      </c>
      <c r="B11" s="114" t="s">
        <v>475</v>
      </c>
      <c r="C11" s="117">
        <f>SUM(D11:E11)</f>
        <v>1956</v>
      </c>
      <c r="D11" s="118">
        <v>1956</v>
      </c>
      <c r="E11" s="118">
        <v>0</v>
      </c>
      <c r="F11" s="117">
        <f>SUM(G11:H11)</f>
        <v>60</v>
      </c>
      <c r="G11" s="118">
        <v>58</v>
      </c>
      <c r="H11" s="118">
        <v>2</v>
      </c>
      <c r="I11" s="193" t="s">
        <v>476</v>
      </c>
      <c r="J11" s="194"/>
    </row>
    <row r="12" spans="1:10" ht="51.75" customHeight="1" x14ac:dyDescent="0.25">
      <c r="A12" s="119">
        <v>561</v>
      </c>
      <c r="B12" s="120" t="s">
        <v>472</v>
      </c>
      <c r="C12" s="121">
        <f>SUM(D12:E12)</f>
        <v>168609</v>
      </c>
      <c r="D12" s="122">
        <v>168609</v>
      </c>
      <c r="E12" s="122">
        <v>0</v>
      </c>
      <c r="F12" s="121">
        <f>SUM(G12:H12)</f>
        <v>5369</v>
      </c>
      <c r="G12" s="122">
        <v>5297</v>
      </c>
      <c r="H12" s="122">
        <v>72</v>
      </c>
      <c r="I12" s="202" t="s">
        <v>469</v>
      </c>
      <c r="J12" s="203"/>
    </row>
    <row r="13" spans="1:10" ht="51.75" customHeight="1" x14ac:dyDescent="0.25">
      <c r="A13" s="113">
        <v>562</v>
      </c>
      <c r="B13" s="114" t="s">
        <v>473</v>
      </c>
      <c r="C13" s="30">
        <f>SUM(D13:E13)</f>
        <v>11000</v>
      </c>
      <c r="D13" s="7">
        <v>11000</v>
      </c>
      <c r="E13" s="7">
        <v>0</v>
      </c>
      <c r="F13" s="30">
        <f>SUM(G13:H13)</f>
        <v>285</v>
      </c>
      <c r="G13" s="7">
        <v>285</v>
      </c>
      <c r="H13" s="7">
        <v>0</v>
      </c>
      <c r="I13" s="200" t="s">
        <v>470</v>
      </c>
      <c r="J13" s="201"/>
    </row>
    <row r="14" spans="1:10" ht="45.75" customHeight="1" x14ac:dyDescent="0.25">
      <c r="A14" s="119">
        <v>563</v>
      </c>
      <c r="B14" s="120" t="s">
        <v>474</v>
      </c>
      <c r="C14" s="121">
        <f>SUM(D14:E14)</f>
        <v>19366</v>
      </c>
      <c r="D14" s="122">
        <v>19366</v>
      </c>
      <c r="E14" s="122">
        <v>0</v>
      </c>
      <c r="F14" s="121">
        <f>SUM(G14:H14)</f>
        <v>468</v>
      </c>
      <c r="G14" s="122">
        <v>468</v>
      </c>
      <c r="H14" s="122">
        <v>0</v>
      </c>
      <c r="I14" s="202" t="s">
        <v>471</v>
      </c>
      <c r="J14" s="203"/>
    </row>
    <row r="15" spans="1:10" ht="52.5" customHeight="1" x14ac:dyDescent="0.25">
      <c r="A15" s="195" t="s">
        <v>119</v>
      </c>
      <c r="B15" s="195"/>
      <c r="C15" s="131">
        <f t="shared" ref="C15:H15" si="0">SUM(C11:C14)</f>
        <v>200931</v>
      </c>
      <c r="D15" s="131">
        <f t="shared" si="0"/>
        <v>200931</v>
      </c>
      <c r="E15" s="131">
        <f t="shared" si="0"/>
        <v>0</v>
      </c>
      <c r="F15" s="131">
        <f t="shared" si="0"/>
        <v>6182</v>
      </c>
      <c r="G15" s="131">
        <f t="shared" si="0"/>
        <v>6108</v>
      </c>
      <c r="H15" s="131">
        <f t="shared" si="0"/>
        <v>74</v>
      </c>
      <c r="I15" s="196" t="s">
        <v>116</v>
      </c>
      <c r="J15" s="196"/>
    </row>
  </sheetData>
  <mergeCells count="21">
    <mergeCell ref="C7:E7"/>
    <mergeCell ref="I11:J11"/>
    <mergeCell ref="I13:J13"/>
    <mergeCell ref="F8:H8"/>
    <mergeCell ref="I7:J10"/>
    <mergeCell ref="A15:B15"/>
    <mergeCell ref="A7:A10"/>
    <mergeCell ref="C8:E8"/>
    <mergeCell ref="A1:J1"/>
    <mergeCell ref="A6:B6"/>
    <mergeCell ref="A2:J2"/>
    <mergeCell ref="A4:J4"/>
    <mergeCell ref="A3:J3"/>
    <mergeCell ref="F7:H7"/>
    <mergeCell ref="I15:J15"/>
    <mergeCell ref="B7:B10"/>
    <mergeCell ref="A5:J5"/>
    <mergeCell ref="C6:H6"/>
    <mergeCell ref="I6:J6"/>
    <mergeCell ref="I12:J12"/>
    <mergeCell ref="I14:J14"/>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3" tint="0.39997558519241921"/>
  </sheetPr>
  <dimension ref="A1:K20"/>
  <sheetViews>
    <sheetView view="pageBreakPreview" zoomScaleSheetLayoutView="100" workbookViewId="0">
      <selection activeCell="A2" sqref="A2:J2"/>
    </sheetView>
  </sheetViews>
  <sheetFormatPr defaultColWidth="9.09765625" defaultRowHeight="13.8" x14ac:dyDescent="0.25"/>
  <cols>
    <col min="1" max="1" width="7.69921875" style="21" customWidth="1"/>
    <col min="2" max="2" width="28.69921875" style="14" customWidth="1"/>
    <col min="3" max="8" width="8.69921875" style="14" customWidth="1"/>
    <col min="9" max="9" width="28.69921875" style="14" customWidth="1"/>
    <col min="10" max="10" width="7.69921875" style="14" customWidth="1"/>
    <col min="11" max="11" width="8" style="14" customWidth="1"/>
    <col min="12" max="16384" width="9.09765625" style="14"/>
  </cols>
  <sheetData>
    <row r="1" spans="1:11" s="10" customFormat="1" ht="50.1" customHeight="1" x14ac:dyDescent="0.25">
      <c r="A1" s="150"/>
      <c r="B1" s="150"/>
      <c r="C1" s="150"/>
      <c r="D1" s="150"/>
      <c r="E1" s="150"/>
      <c r="F1" s="150"/>
      <c r="G1" s="150"/>
      <c r="H1" s="150"/>
      <c r="I1" s="150"/>
      <c r="J1" s="150"/>
      <c r="K1" s="9"/>
    </row>
    <row r="2" spans="1:11" ht="22.5" customHeight="1" x14ac:dyDescent="0.25">
      <c r="A2" s="186" t="s">
        <v>170</v>
      </c>
      <c r="B2" s="186"/>
      <c r="C2" s="186"/>
      <c r="D2" s="186"/>
      <c r="E2" s="186"/>
      <c r="F2" s="186"/>
      <c r="G2" s="186"/>
      <c r="H2" s="186"/>
      <c r="I2" s="186"/>
      <c r="J2" s="186"/>
    </row>
    <row r="3" spans="1:11" ht="22.5" customHeight="1" x14ac:dyDescent="0.25">
      <c r="A3" s="186" t="s">
        <v>461</v>
      </c>
      <c r="B3" s="186"/>
      <c r="C3" s="186"/>
      <c r="D3" s="186"/>
      <c r="E3" s="186"/>
      <c r="F3" s="186"/>
      <c r="G3" s="186"/>
      <c r="H3" s="186"/>
      <c r="I3" s="186"/>
      <c r="J3" s="186"/>
    </row>
    <row r="4" spans="1:11" ht="26.25" customHeight="1" x14ac:dyDescent="0.25">
      <c r="A4" s="187" t="s">
        <v>171</v>
      </c>
      <c r="B4" s="187"/>
      <c r="C4" s="187"/>
      <c r="D4" s="187"/>
      <c r="E4" s="187"/>
      <c r="F4" s="187"/>
      <c r="G4" s="187"/>
      <c r="H4" s="187"/>
      <c r="I4" s="187"/>
      <c r="J4" s="187"/>
    </row>
    <row r="5" spans="1:11" ht="15.75" customHeight="1" x14ac:dyDescent="0.25">
      <c r="A5" s="187" t="s">
        <v>393</v>
      </c>
      <c r="B5" s="187"/>
      <c r="C5" s="187"/>
      <c r="D5" s="187"/>
      <c r="E5" s="187"/>
      <c r="F5" s="187"/>
      <c r="G5" s="187"/>
      <c r="H5" s="187"/>
      <c r="I5" s="187"/>
      <c r="J5" s="187"/>
    </row>
    <row r="6" spans="1:11" ht="15.6" x14ac:dyDescent="0.25">
      <c r="A6" s="185" t="s">
        <v>480</v>
      </c>
      <c r="B6" s="185"/>
      <c r="C6" s="13"/>
      <c r="D6" s="13"/>
      <c r="E6" s="184">
        <v>2015</v>
      </c>
      <c r="F6" s="184"/>
      <c r="G6" s="13"/>
      <c r="H6" s="34"/>
      <c r="I6" s="228" t="s">
        <v>247</v>
      </c>
      <c r="J6" s="228"/>
    </row>
    <row r="7" spans="1:11" ht="18.75" customHeight="1" x14ac:dyDescent="0.3">
      <c r="A7" s="189" t="s">
        <v>164</v>
      </c>
      <c r="B7" s="189"/>
      <c r="C7" s="217" t="s">
        <v>147</v>
      </c>
      <c r="D7" s="217"/>
      <c r="E7" s="217"/>
      <c r="F7" s="217" t="s">
        <v>148</v>
      </c>
      <c r="G7" s="217"/>
      <c r="H7" s="217"/>
      <c r="I7" s="208" t="s">
        <v>165</v>
      </c>
      <c r="J7" s="208"/>
    </row>
    <row r="8" spans="1:11" ht="18.75" customHeight="1" x14ac:dyDescent="0.25">
      <c r="A8" s="190"/>
      <c r="B8" s="190"/>
      <c r="C8" s="229" t="s">
        <v>149</v>
      </c>
      <c r="D8" s="229"/>
      <c r="E8" s="229"/>
      <c r="F8" s="229" t="s">
        <v>150</v>
      </c>
      <c r="G8" s="229"/>
      <c r="H8" s="229"/>
      <c r="I8" s="209"/>
      <c r="J8" s="209"/>
    </row>
    <row r="9" spans="1:11" ht="26.4" x14ac:dyDescent="0.25">
      <c r="A9" s="190"/>
      <c r="B9" s="190"/>
      <c r="C9" s="26" t="s">
        <v>116</v>
      </c>
      <c r="D9" s="35" t="s">
        <v>166</v>
      </c>
      <c r="E9" s="35" t="s">
        <v>167</v>
      </c>
      <c r="F9" s="26" t="s">
        <v>116</v>
      </c>
      <c r="G9" s="26" t="s">
        <v>139</v>
      </c>
      <c r="H9" s="26" t="s">
        <v>140</v>
      </c>
      <c r="I9" s="209"/>
      <c r="J9" s="209"/>
    </row>
    <row r="10" spans="1:11" ht="20.399999999999999" x14ac:dyDescent="0.25">
      <c r="A10" s="191"/>
      <c r="B10" s="191"/>
      <c r="C10" s="18" t="s">
        <v>119</v>
      </c>
      <c r="D10" s="18" t="s">
        <v>168</v>
      </c>
      <c r="E10" s="18" t="s">
        <v>169</v>
      </c>
      <c r="F10" s="18" t="s">
        <v>119</v>
      </c>
      <c r="G10" s="18" t="s">
        <v>141</v>
      </c>
      <c r="H10" s="18" t="s">
        <v>142</v>
      </c>
      <c r="I10" s="210"/>
      <c r="J10" s="210"/>
    </row>
    <row r="11" spans="1:11" ht="25.5" customHeight="1" thickBot="1" x14ac:dyDescent="0.3">
      <c r="A11" s="221" t="s">
        <v>151</v>
      </c>
      <c r="B11" s="221"/>
      <c r="C11" s="19">
        <f>SUM(D11:E11)</f>
        <v>3023</v>
      </c>
      <c r="D11" s="3">
        <v>59</v>
      </c>
      <c r="E11" s="3">
        <v>2964</v>
      </c>
      <c r="F11" s="19">
        <f>SUM(G11:H11)</f>
        <v>58</v>
      </c>
      <c r="G11" s="3">
        <v>0</v>
      </c>
      <c r="H11" s="3">
        <v>58</v>
      </c>
      <c r="I11" s="227" t="s">
        <v>433</v>
      </c>
      <c r="J11" s="227"/>
    </row>
    <row r="12" spans="1:11" ht="25.5" customHeight="1" thickBot="1" x14ac:dyDescent="0.3">
      <c r="A12" s="218" t="s">
        <v>152</v>
      </c>
      <c r="B12" s="218"/>
      <c r="C12" s="29">
        <f>SUM(D12:E12)</f>
        <v>0</v>
      </c>
      <c r="D12" s="5">
        <v>0</v>
      </c>
      <c r="E12" s="5">
        <v>0</v>
      </c>
      <c r="F12" s="29">
        <f>SUM(G12:H12)</f>
        <v>146</v>
      </c>
      <c r="G12" s="5">
        <v>24</v>
      </c>
      <c r="H12" s="5">
        <v>122</v>
      </c>
      <c r="I12" s="223" t="s">
        <v>442</v>
      </c>
      <c r="J12" s="223"/>
    </row>
    <row r="13" spans="1:11" ht="25.5" customHeight="1" thickBot="1" x14ac:dyDescent="0.3">
      <c r="A13" s="222" t="s">
        <v>153</v>
      </c>
      <c r="B13" s="222"/>
      <c r="C13" s="32">
        <f t="shared" ref="C13:C18" si="0">SUM(D13:E13)</f>
        <v>60767</v>
      </c>
      <c r="D13" s="4">
        <v>12529</v>
      </c>
      <c r="E13" s="4">
        <v>48238</v>
      </c>
      <c r="F13" s="32">
        <f t="shared" ref="F13:F18" si="1">SUM(G13:H13)</f>
        <v>758</v>
      </c>
      <c r="G13" s="4">
        <v>10</v>
      </c>
      <c r="H13" s="4">
        <v>748</v>
      </c>
      <c r="I13" s="225" t="s">
        <v>154</v>
      </c>
      <c r="J13" s="225"/>
    </row>
    <row r="14" spans="1:11" ht="25.5" customHeight="1" thickBot="1" x14ac:dyDescent="0.3">
      <c r="A14" s="218" t="s">
        <v>155</v>
      </c>
      <c r="B14" s="218"/>
      <c r="C14" s="29">
        <f t="shared" si="0"/>
        <v>7841</v>
      </c>
      <c r="D14" s="5">
        <v>1203</v>
      </c>
      <c r="E14" s="5">
        <v>6638</v>
      </c>
      <c r="F14" s="29">
        <f t="shared" si="1"/>
        <v>220</v>
      </c>
      <c r="G14" s="5">
        <v>0</v>
      </c>
      <c r="H14" s="5">
        <v>220</v>
      </c>
      <c r="I14" s="223" t="s">
        <v>434</v>
      </c>
      <c r="J14" s="223"/>
    </row>
    <row r="15" spans="1:11" ht="36" customHeight="1" thickBot="1" x14ac:dyDescent="0.3">
      <c r="A15" s="222" t="s">
        <v>156</v>
      </c>
      <c r="B15" s="222"/>
      <c r="C15" s="32">
        <f t="shared" si="0"/>
        <v>13697</v>
      </c>
      <c r="D15" s="4">
        <v>4743</v>
      </c>
      <c r="E15" s="4">
        <v>8954</v>
      </c>
      <c r="F15" s="32">
        <f t="shared" si="1"/>
        <v>434</v>
      </c>
      <c r="G15" s="4">
        <v>0</v>
      </c>
      <c r="H15" s="4">
        <v>434</v>
      </c>
      <c r="I15" s="225" t="s">
        <v>507</v>
      </c>
      <c r="J15" s="225"/>
    </row>
    <row r="16" spans="1:11" ht="25.5" customHeight="1" thickBot="1" x14ac:dyDescent="0.3">
      <c r="A16" s="218" t="s">
        <v>157</v>
      </c>
      <c r="B16" s="218"/>
      <c r="C16" s="29">
        <f t="shared" si="0"/>
        <v>7007</v>
      </c>
      <c r="D16" s="5">
        <v>2156</v>
      </c>
      <c r="E16" s="5">
        <v>4851</v>
      </c>
      <c r="F16" s="29">
        <f t="shared" si="1"/>
        <v>180</v>
      </c>
      <c r="G16" s="5">
        <v>0</v>
      </c>
      <c r="H16" s="5">
        <v>180</v>
      </c>
      <c r="I16" s="223" t="s">
        <v>450</v>
      </c>
      <c r="J16" s="223"/>
    </row>
    <row r="17" spans="1:10" ht="25.5" customHeight="1" thickBot="1" x14ac:dyDescent="0.3">
      <c r="A17" s="222" t="s">
        <v>158</v>
      </c>
      <c r="B17" s="222"/>
      <c r="C17" s="32">
        <f t="shared" si="0"/>
        <v>1508</v>
      </c>
      <c r="D17" s="4">
        <v>115</v>
      </c>
      <c r="E17" s="4">
        <v>1393</v>
      </c>
      <c r="F17" s="32">
        <f t="shared" si="1"/>
        <v>70</v>
      </c>
      <c r="G17" s="4">
        <v>0</v>
      </c>
      <c r="H17" s="4">
        <v>70</v>
      </c>
      <c r="I17" s="225" t="s">
        <v>159</v>
      </c>
      <c r="J17" s="225"/>
    </row>
    <row r="18" spans="1:10" ht="25.5" customHeight="1" thickBot="1" x14ac:dyDescent="0.3">
      <c r="A18" s="218" t="s">
        <v>160</v>
      </c>
      <c r="B18" s="218"/>
      <c r="C18" s="29">
        <f t="shared" si="0"/>
        <v>94417</v>
      </c>
      <c r="D18" s="5">
        <v>14771</v>
      </c>
      <c r="E18" s="5">
        <v>79646</v>
      </c>
      <c r="F18" s="29">
        <f t="shared" si="1"/>
        <v>3632</v>
      </c>
      <c r="G18" s="5">
        <v>394</v>
      </c>
      <c r="H18" s="5">
        <v>3238</v>
      </c>
      <c r="I18" s="223" t="s">
        <v>161</v>
      </c>
      <c r="J18" s="223"/>
    </row>
    <row r="19" spans="1:10" ht="25.5" customHeight="1" x14ac:dyDescent="0.25">
      <c r="A19" s="226" t="s">
        <v>162</v>
      </c>
      <c r="B19" s="226"/>
      <c r="C19" s="36">
        <f>E19+D19</f>
        <v>12668</v>
      </c>
      <c r="D19" s="6">
        <v>1955</v>
      </c>
      <c r="E19" s="6">
        <v>10713</v>
      </c>
      <c r="F19" s="36">
        <f>SUM(G19:H19)</f>
        <v>684</v>
      </c>
      <c r="G19" s="6">
        <v>0</v>
      </c>
      <c r="H19" s="6">
        <v>684</v>
      </c>
      <c r="I19" s="224" t="s">
        <v>163</v>
      </c>
      <c r="J19" s="224"/>
    </row>
    <row r="20" spans="1:10" ht="36" customHeight="1" x14ac:dyDescent="0.25">
      <c r="A20" s="219" t="s">
        <v>119</v>
      </c>
      <c r="B20" s="219"/>
      <c r="C20" s="101">
        <f t="shared" ref="C20:H20" si="2">SUM(C11:C19)</f>
        <v>200928</v>
      </c>
      <c r="D20" s="31">
        <f t="shared" si="2"/>
        <v>37531</v>
      </c>
      <c r="E20" s="31">
        <f t="shared" si="2"/>
        <v>163397</v>
      </c>
      <c r="F20" s="31">
        <f t="shared" si="2"/>
        <v>6182</v>
      </c>
      <c r="G20" s="31">
        <f t="shared" si="2"/>
        <v>428</v>
      </c>
      <c r="H20" s="31">
        <f t="shared" si="2"/>
        <v>5754</v>
      </c>
      <c r="I20" s="220" t="s">
        <v>116</v>
      </c>
      <c r="J20" s="220"/>
    </row>
  </sheetData>
  <mergeCells count="34">
    <mergeCell ref="A7:B10"/>
    <mergeCell ref="C7:E7"/>
    <mergeCell ref="A4:J4"/>
    <mergeCell ref="C8:E8"/>
    <mergeCell ref="F8:H8"/>
    <mergeCell ref="A1:J1"/>
    <mergeCell ref="A6:B6"/>
    <mergeCell ref="I6:J6"/>
    <mergeCell ref="E6:F6"/>
    <mergeCell ref="A5:J5"/>
    <mergeCell ref="A2:J2"/>
    <mergeCell ref="A3:J3"/>
    <mergeCell ref="I14:J14"/>
    <mergeCell ref="A16:B16"/>
    <mergeCell ref="A17:B17"/>
    <mergeCell ref="I12:J12"/>
    <mergeCell ref="I13:J13"/>
    <mergeCell ref="A15:B15"/>
    <mergeCell ref="A18:B18"/>
    <mergeCell ref="F7:H7"/>
    <mergeCell ref="I7:J10"/>
    <mergeCell ref="A20:B20"/>
    <mergeCell ref="I20:J20"/>
    <mergeCell ref="A11:B11"/>
    <mergeCell ref="A12:B12"/>
    <mergeCell ref="A13:B13"/>
    <mergeCell ref="A14:B14"/>
    <mergeCell ref="I18:J18"/>
    <mergeCell ref="I19:J19"/>
    <mergeCell ref="I15:J15"/>
    <mergeCell ref="I16:J16"/>
    <mergeCell ref="A19:B19"/>
    <mergeCell ref="I17:J17"/>
    <mergeCell ref="I11:J11"/>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3" tint="0.39997558519241921"/>
  </sheetPr>
  <dimension ref="A1:O13"/>
  <sheetViews>
    <sheetView tabSelected="1" view="pageBreakPreview" topLeftCell="A6" zoomScale="78" zoomScaleSheetLayoutView="78" workbookViewId="0">
      <selection activeCell="D11" sqref="D11"/>
    </sheetView>
  </sheetViews>
  <sheetFormatPr defaultColWidth="9.09765625" defaultRowHeight="13.8" x14ac:dyDescent="0.25"/>
  <cols>
    <col min="1" max="1" width="5.69921875" style="21" customWidth="1"/>
    <col min="2" max="2" width="25.69921875" style="14" customWidth="1"/>
    <col min="3" max="3" width="10.19921875" style="14" customWidth="1"/>
    <col min="4" max="13" width="7.69921875" style="14" customWidth="1"/>
    <col min="14" max="14" width="25.69921875" style="14" customWidth="1"/>
    <col min="15" max="15" width="5.69921875" style="14" customWidth="1"/>
    <col min="16" max="16384" width="9.09765625" style="14"/>
  </cols>
  <sheetData>
    <row r="1" spans="1:15" s="10" customFormat="1" ht="50.1" customHeight="1" x14ac:dyDescent="0.25">
      <c r="A1" s="150"/>
      <c r="B1" s="150"/>
      <c r="C1" s="150"/>
      <c r="D1" s="150"/>
      <c r="E1" s="150"/>
      <c r="F1" s="150"/>
      <c r="G1" s="150"/>
      <c r="H1" s="150"/>
      <c r="I1" s="150"/>
      <c r="J1" s="150"/>
      <c r="K1" s="150"/>
      <c r="L1" s="150"/>
      <c r="M1" s="150"/>
      <c r="N1" s="150"/>
      <c r="O1" s="150"/>
    </row>
    <row r="2" spans="1:15" ht="22.5" customHeight="1" x14ac:dyDescent="0.25">
      <c r="A2" s="186" t="s">
        <v>173</v>
      </c>
      <c r="B2" s="186"/>
      <c r="C2" s="186"/>
      <c r="D2" s="186"/>
      <c r="E2" s="186"/>
      <c r="F2" s="186"/>
      <c r="G2" s="186"/>
      <c r="H2" s="186"/>
      <c r="I2" s="186"/>
      <c r="J2" s="186"/>
      <c r="K2" s="186"/>
      <c r="L2" s="186"/>
      <c r="M2" s="186"/>
      <c r="N2" s="186"/>
      <c r="O2" s="186"/>
    </row>
    <row r="3" spans="1:15" ht="22.5" customHeight="1" x14ac:dyDescent="0.25">
      <c r="A3" s="186" t="s">
        <v>453</v>
      </c>
      <c r="B3" s="186"/>
      <c r="C3" s="186"/>
      <c r="D3" s="186"/>
      <c r="E3" s="186"/>
      <c r="F3" s="186"/>
      <c r="G3" s="186"/>
      <c r="H3" s="186"/>
      <c r="I3" s="186"/>
      <c r="J3" s="186"/>
      <c r="K3" s="186"/>
      <c r="L3" s="186"/>
      <c r="M3" s="186"/>
      <c r="N3" s="186"/>
      <c r="O3" s="186"/>
    </row>
    <row r="4" spans="1:15" ht="22.5" customHeight="1" x14ac:dyDescent="0.25">
      <c r="A4" s="187" t="s">
        <v>174</v>
      </c>
      <c r="B4" s="187"/>
      <c r="C4" s="187"/>
      <c r="D4" s="187"/>
      <c r="E4" s="187"/>
      <c r="F4" s="187"/>
      <c r="G4" s="187"/>
      <c r="H4" s="187"/>
      <c r="I4" s="187"/>
      <c r="J4" s="187"/>
      <c r="K4" s="187"/>
      <c r="L4" s="187"/>
      <c r="M4" s="187"/>
      <c r="N4" s="187"/>
      <c r="O4" s="187"/>
    </row>
    <row r="5" spans="1:15" ht="22.5" customHeight="1" x14ac:dyDescent="0.25">
      <c r="A5" s="187" t="s">
        <v>393</v>
      </c>
      <c r="B5" s="187"/>
      <c r="C5" s="187"/>
      <c r="D5" s="187"/>
      <c r="E5" s="187"/>
      <c r="F5" s="187"/>
      <c r="G5" s="187"/>
      <c r="H5" s="187"/>
      <c r="I5" s="187"/>
      <c r="J5" s="187"/>
      <c r="K5" s="187"/>
      <c r="L5" s="187"/>
      <c r="M5" s="187"/>
      <c r="N5" s="187"/>
      <c r="O5" s="187"/>
    </row>
    <row r="6" spans="1:15" ht="22.5" customHeight="1" x14ac:dyDescent="0.25">
      <c r="A6" s="185" t="s">
        <v>481</v>
      </c>
      <c r="B6" s="185"/>
      <c r="C6" s="184">
        <v>2015</v>
      </c>
      <c r="D6" s="184"/>
      <c r="E6" s="184"/>
      <c r="F6" s="184"/>
      <c r="G6" s="184"/>
      <c r="H6" s="184"/>
      <c r="I6" s="184"/>
      <c r="J6" s="184"/>
      <c r="K6" s="184"/>
      <c r="L6" s="184"/>
      <c r="M6" s="184"/>
      <c r="N6" s="228" t="s">
        <v>80</v>
      </c>
      <c r="O6" s="228"/>
    </row>
    <row r="7" spans="1:15" ht="53.25" customHeight="1" x14ac:dyDescent="0.25">
      <c r="A7" s="189" t="s">
        <v>347</v>
      </c>
      <c r="B7" s="197" t="s">
        <v>122</v>
      </c>
      <c r="C7" s="26" t="s">
        <v>172</v>
      </c>
      <c r="D7" s="26" t="s">
        <v>70</v>
      </c>
      <c r="E7" s="26" t="s">
        <v>95</v>
      </c>
      <c r="F7" s="26" t="s">
        <v>94</v>
      </c>
      <c r="G7" s="26" t="s">
        <v>91</v>
      </c>
      <c r="H7" s="26" t="s">
        <v>90</v>
      </c>
      <c r="I7" s="26" t="s">
        <v>83</v>
      </c>
      <c r="J7" s="26" t="s">
        <v>85</v>
      </c>
      <c r="K7" s="26" t="s">
        <v>443</v>
      </c>
      <c r="L7" s="26" t="s">
        <v>82</v>
      </c>
      <c r="M7" s="26" t="s">
        <v>81</v>
      </c>
      <c r="N7" s="208" t="s">
        <v>137</v>
      </c>
      <c r="O7" s="208"/>
    </row>
    <row r="8" spans="1:15" ht="44.25" customHeight="1" x14ac:dyDescent="0.25">
      <c r="A8" s="191"/>
      <c r="B8" s="199"/>
      <c r="C8" s="25" t="s">
        <v>119</v>
      </c>
      <c r="D8" s="25" t="s">
        <v>69</v>
      </c>
      <c r="E8" s="25" t="s">
        <v>96</v>
      </c>
      <c r="F8" s="25" t="s">
        <v>97</v>
      </c>
      <c r="G8" s="25" t="s">
        <v>92</v>
      </c>
      <c r="H8" s="25" t="s">
        <v>93</v>
      </c>
      <c r="I8" s="25" t="s">
        <v>84</v>
      </c>
      <c r="J8" s="25" t="s">
        <v>86</v>
      </c>
      <c r="K8" s="25" t="s">
        <v>87</v>
      </c>
      <c r="L8" s="25" t="s">
        <v>88</v>
      </c>
      <c r="M8" s="25" t="s">
        <v>89</v>
      </c>
      <c r="N8" s="210"/>
      <c r="O8" s="210"/>
    </row>
    <row r="9" spans="1:15" ht="78.75" customHeight="1" x14ac:dyDescent="0.25">
      <c r="A9" s="113">
        <v>551</v>
      </c>
      <c r="B9" s="114" t="s">
        <v>475</v>
      </c>
      <c r="C9" s="136">
        <f>SUM(D9:M9)</f>
        <v>1105</v>
      </c>
      <c r="D9" s="132">
        <v>72</v>
      </c>
      <c r="E9" s="132">
        <v>155</v>
      </c>
      <c r="F9" s="132">
        <v>28</v>
      </c>
      <c r="G9" s="132">
        <v>231</v>
      </c>
      <c r="H9" s="132">
        <v>379</v>
      </c>
      <c r="I9" s="132">
        <v>0</v>
      </c>
      <c r="J9" s="132">
        <v>11</v>
      </c>
      <c r="K9" s="132">
        <v>133</v>
      </c>
      <c r="L9" s="132">
        <v>18</v>
      </c>
      <c r="M9" s="132">
        <v>78</v>
      </c>
      <c r="N9" s="193" t="s">
        <v>476</v>
      </c>
      <c r="O9" s="194"/>
    </row>
    <row r="10" spans="1:15" ht="78.75" customHeight="1" x14ac:dyDescent="0.25">
      <c r="A10" s="119">
        <v>561</v>
      </c>
      <c r="B10" s="120" t="s">
        <v>472</v>
      </c>
      <c r="C10" s="137">
        <f>SUM(D10:M10)</f>
        <v>353694</v>
      </c>
      <c r="D10" s="133">
        <v>246</v>
      </c>
      <c r="E10" s="133">
        <v>3085</v>
      </c>
      <c r="F10" s="133">
        <v>2687</v>
      </c>
      <c r="G10" s="133">
        <v>5698</v>
      </c>
      <c r="H10" s="133">
        <v>7437</v>
      </c>
      <c r="I10" s="133">
        <v>4696</v>
      </c>
      <c r="J10" s="133">
        <v>6247</v>
      </c>
      <c r="K10" s="133">
        <v>8439</v>
      </c>
      <c r="L10" s="133">
        <v>13464</v>
      </c>
      <c r="M10" s="133">
        <v>301695</v>
      </c>
      <c r="N10" s="202" t="s">
        <v>469</v>
      </c>
      <c r="O10" s="203"/>
    </row>
    <row r="11" spans="1:15" ht="78.75" customHeight="1" x14ac:dyDescent="0.25">
      <c r="A11" s="113">
        <v>562</v>
      </c>
      <c r="B11" s="114" t="s">
        <v>473</v>
      </c>
      <c r="C11" s="138">
        <f>SUM(D11:M11)</f>
        <v>9167</v>
      </c>
      <c r="D11" s="134">
        <v>117</v>
      </c>
      <c r="E11" s="134">
        <v>10</v>
      </c>
      <c r="F11" s="134">
        <v>122</v>
      </c>
      <c r="G11" s="134">
        <v>273</v>
      </c>
      <c r="H11" s="134">
        <v>795</v>
      </c>
      <c r="I11" s="134">
        <v>1042</v>
      </c>
      <c r="J11" s="134">
        <v>446</v>
      </c>
      <c r="K11" s="134">
        <v>654</v>
      </c>
      <c r="L11" s="134">
        <v>146</v>
      </c>
      <c r="M11" s="134">
        <v>5562</v>
      </c>
      <c r="N11" s="200" t="s">
        <v>470</v>
      </c>
      <c r="O11" s="201"/>
    </row>
    <row r="12" spans="1:15" ht="78.75" customHeight="1" x14ac:dyDescent="0.25">
      <c r="A12" s="119">
        <v>563</v>
      </c>
      <c r="B12" s="120" t="s">
        <v>474</v>
      </c>
      <c r="C12" s="137">
        <f>SUM(D12:M12)</f>
        <v>17063</v>
      </c>
      <c r="D12" s="133">
        <v>0</v>
      </c>
      <c r="E12" s="133">
        <v>190</v>
      </c>
      <c r="F12" s="133">
        <v>51</v>
      </c>
      <c r="G12" s="133">
        <v>715</v>
      </c>
      <c r="H12" s="133">
        <v>714</v>
      </c>
      <c r="I12" s="133">
        <v>457</v>
      </c>
      <c r="J12" s="133">
        <v>522</v>
      </c>
      <c r="K12" s="133">
        <v>1468</v>
      </c>
      <c r="L12" s="133">
        <v>5009</v>
      </c>
      <c r="M12" s="133">
        <v>7937</v>
      </c>
      <c r="N12" s="202" t="s">
        <v>471</v>
      </c>
      <c r="O12" s="203"/>
    </row>
    <row r="13" spans="1:15" ht="70.5" customHeight="1" x14ac:dyDescent="0.25">
      <c r="A13" s="195" t="s">
        <v>119</v>
      </c>
      <c r="B13" s="195"/>
      <c r="C13" s="135">
        <f t="shared" ref="C13:M13" si="0">SUM(C9:C12)</f>
        <v>381029</v>
      </c>
      <c r="D13" s="135">
        <f t="shared" si="0"/>
        <v>435</v>
      </c>
      <c r="E13" s="135">
        <f t="shared" si="0"/>
        <v>3440</v>
      </c>
      <c r="F13" s="135">
        <f t="shared" si="0"/>
        <v>2888</v>
      </c>
      <c r="G13" s="135">
        <f t="shared" si="0"/>
        <v>6917</v>
      </c>
      <c r="H13" s="135">
        <f t="shared" si="0"/>
        <v>9325</v>
      </c>
      <c r="I13" s="135">
        <f t="shared" si="0"/>
        <v>6195</v>
      </c>
      <c r="J13" s="135">
        <f t="shared" si="0"/>
        <v>7226</v>
      </c>
      <c r="K13" s="135">
        <f t="shared" si="0"/>
        <v>10694</v>
      </c>
      <c r="L13" s="135">
        <f t="shared" si="0"/>
        <v>18637</v>
      </c>
      <c r="M13" s="135">
        <f t="shared" si="0"/>
        <v>315272</v>
      </c>
      <c r="N13" s="196" t="s">
        <v>116</v>
      </c>
      <c r="O13" s="196"/>
    </row>
  </sheetData>
  <mergeCells count="17">
    <mergeCell ref="A1:O1"/>
    <mergeCell ref="A2:O2"/>
    <mergeCell ref="A3:O3"/>
    <mergeCell ref="A4:O4"/>
    <mergeCell ref="A5:O5"/>
    <mergeCell ref="A6:B6"/>
    <mergeCell ref="N6:O6"/>
    <mergeCell ref="C6:M6"/>
    <mergeCell ref="A7:A8"/>
    <mergeCell ref="B7:B8"/>
    <mergeCell ref="N7:O8"/>
    <mergeCell ref="A13:B13"/>
    <mergeCell ref="N13:O13"/>
    <mergeCell ref="N9:O9"/>
    <mergeCell ref="N12:O12"/>
    <mergeCell ref="N10:O10"/>
    <mergeCell ref="N11:O11"/>
  </mergeCells>
  <phoneticPr fontId="12" type="noConversion"/>
  <printOptions horizontalCentered="1" verticalCentered="1"/>
  <pageMargins left="0" right="0" top="0" bottom="0" header="0.31496062992125984" footer="0.31496062992125984"/>
  <pageSetup paperSize="9" scale="8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3" tint="0.39997558519241921"/>
  </sheetPr>
  <dimension ref="A1:R13"/>
  <sheetViews>
    <sheetView view="pageBreakPreview" topLeftCell="A8" zoomScale="93" zoomScaleSheetLayoutView="93" workbookViewId="0">
      <selection activeCell="A2" sqref="A2:Q2"/>
    </sheetView>
  </sheetViews>
  <sheetFormatPr defaultColWidth="9.09765625" defaultRowHeight="13.8" x14ac:dyDescent="0.25"/>
  <cols>
    <col min="1" max="1" width="5.69921875" style="21" customWidth="1"/>
    <col min="2" max="2" width="20.59765625" style="14" customWidth="1"/>
    <col min="3" max="3" width="9.19921875" style="14" customWidth="1"/>
    <col min="4" max="14" width="7.69921875" style="14" customWidth="1"/>
    <col min="15" max="15" width="8.69921875" style="14" customWidth="1"/>
    <col min="16" max="16" width="20.59765625" style="14" customWidth="1"/>
    <col min="17" max="17" width="5.69921875" style="14" customWidth="1"/>
    <col min="18" max="16384" width="9.09765625" style="14"/>
  </cols>
  <sheetData>
    <row r="1" spans="1:18" s="10" customFormat="1" ht="50.1" customHeight="1" x14ac:dyDescent="0.25">
      <c r="A1" s="150"/>
      <c r="B1" s="150"/>
      <c r="C1" s="150"/>
      <c r="D1" s="150"/>
      <c r="E1" s="150"/>
      <c r="F1" s="150"/>
      <c r="G1" s="150"/>
      <c r="H1" s="150"/>
      <c r="I1" s="150"/>
      <c r="J1" s="150"/>
      <c r="K1" s="150"/>
      <c r="L1" s="150"/>
      <c r="M1" s="150"/>
      <c r="N1" s="150"/>
      <c r="O1" s="150"/>
      <c r="P1" s="150"/>
      <c r="Q1" s="150"/>
      <c r="R1" s="9"/>
    </row>
    <row r="2" spans="1:18" s="11" customFormat="1" ht="24" customHeight="1" x14ac:dyDescent="0.25">
      <c r="A2" s="186" t="s">
        <v>183</v>
      </c>
      <c r="B2" s="186"/>
      <c r="C2" s="186"/>
      <c r="D2" s="186"/>
      <c r="E2" s="186"/>
      <c r="F2" s="186"/>
      <c r="G2" s="186"/>
      <c r="H2" s="186"/>
      <c r="I2" s="186"/>
      <c r="J2" s="186"/>
      <c r="K2" s="186"/>
      <c r="L2" s="186"/>
      <c r="M2" s="186"/>
      <c r="N2" s="186"/>
      <c r="O2" s="186"/>
      <c r="P2" s="186"/>
      <c r="Q2" s="186"/>
    </row>
    <row r="3" spans="1:18" s="11" customFormat="1" ht="24" customHeight="1" x14ac:dyDescent="0.25">
      <c r="A3" s="186" t="s">
        <v>453</v>
      </c>
      <c r="B3" s="186"/>
      <c r="C3" s="186"/>
      <c r="D3" s="186"/>
      <c r="E3" s="186"/>
      <c r="F3" s="186"/>
      <c r="G3" s="186"/>
      <c r="H3" s="186"/>
      <c r="I3" s="186"/>
      <c r="J3" s="186"/>
      <c r="K3" s="186"/>
      <c r="L3" s="186"/>
      <c r="M3" s="186"/>
      <c r="N3" s="186"/>
      <c r="O3" s="186"/>
      <c r="P3" s="186"/>
      <c r="Q3" s="186"/>
    </row>
    <row r="4" spans="1:18" ht="24" customHeight="1" x14ac:dyDescent="0.25">
      <c r="A4" s="187" t="s">
        <v>184</v>
      </c>
      <c r="B4" s="187"/>
      <c r="C4" s="187"/>
      <c r="D4" s="187"/>
      <c r="E4" s="187"/>
      <c r="F4" s="187"/>
      <c r="G4" s="187"/>
      <c r="H4" s="187"/>
      <c r="I4" s="187"/>
      <c r="J4" s="187"/>
      <c r="K4" s="187"/>
      <c r="L4" s="187"/>
      <c r="M4" s="187"/>
      <c r="N4" s="187"/>
      <c r="O4" s="187"/>
      <c r="P4" s="187"/>
      <c r="Q4" s="187"/>
    </row>
    <row r="5" spans="1:18" ht="24" customHeight="1" x14ac:dyDescent="0.25">
      <c r="A5" s="187" t="s">
        <v>393</v>
      </c>
      <c r="B5" s="187"/>
      <c r="C5" s="187"/>
      <c r="D5" s="187"/>
      <c r="E5" s="187"/>
      <c r="F5" s="187"/>
      <c r="G5" s="187"/>
      <c r="H5" s="187"/>
      <c r="I5" s="187"/>
      <c r="J5" s="187"/>
      <c r="K5" s="187"/>
      <c r="L5" s="187"/>
      <c r="M5" s="187"/>
      <c r="N5" s="187"/>
      <c r="O5" s="187"/>
      <c r="P5" s="187"/>
      <c r="Q5" s="187"/>
    </row>
    <row r="6" spans="1:18" ht="15" customHeight="1" x14ac:dyDescent="0.25">
      <c r="A6" s="205" t="s">
        <v>482</v>
      </c>
      <c r="B6" s="205"/>
      <c r="C6" s="184">
        <v>2015</v>
      </c>
      <c r="D6" s="184"/>
      <c r="E6" s="184"/>
      <c r="F6" s="184"/>
      <c r="G6" s="184"/>
      <c r="H6" s="184"/>
      <c r="I6" s="184"/>
      <c r="J6" s="184"/>
      <c r="K6" s="184"/>
      <c r="L6" s="184"/>
      <c r="M6" s="184"/>
      <c r="N6" s="184"/>
      <c r="O6" s="184"/>
      <c r="P6" s="206" t="s">
        <v>321</v>
      </c>
      <c r="Q6" s="206"/>
    </row>
    <row r="7" spans="1:18" ht="60" customHeight="1" x14ac:dyDescent="0.25">
      <c r="A7" s="189" t="s">
        <v>347</v>
      </c>
      <c r="B7" s="197" t="s">
        <v>122</v>
      </c>
      <c r="C7" s="26" t="s">
        <v>172</v>
      </c>
      <c r="D7" s="26" t="s">
        <v>70</v>
      </c>
      <c r="E7" s="26" t="s">
        <v>272</v>
      </c>
      <c r="F7" s="26" t="s">
        <v>445</v>
      </c>
      <c r="G7" s="26" t="s">
        <v>273</v>
      </c>
      <c r="H7" s="26" t="s">
        <v>274</v>
      </c>
      <c r="I7" s="26" t="s">
        <v>275</v>
      </c>
      <c r="J7" s="26" t="s">
        <v>269</v>
      </c>
      <c r="K7" s="26" t="s">
        <v>175</v>
      </c>
      <c r="L7" s="26" t="s">
        <v>176</v>
      </c>
      <c r="M7" s="26" t="s">
        <v>177</v>
      </c>
      <c r="N7" s="26" t="s">
        <v>178</v>
      </c>
      <c r="O7" s="26" t="s">
        <v>444</v>
      </c>
      <c r="P7" s="208" t="s">
        <v>137</v>
      </c>
      <c r="Q7" s="208"/>
    </row>
    <row r="8" spans="1:18" ht="55.5" customHeight="1" x14ac:dyDescent="0.25">
      <c r="A8" s="191"/>
      <c r="B8" s="199"/>
      <c r="C8" s="33" t="s">
        <v>119</v>
      </c>
      <c r="D8" s="25" t="s">
        <v>271</v>
      </c>
      <c r="E8" s="25" t="s">
        <v>280</v>
      </c>
      <c r="F8" s="25" t="s">
        <v>279</v>
      </c>
      <c r="G8" s="25" t="s">
        <v>278</v>
      </c>
      <c r="H8" s="25" t="s">
        <v>277</v>
      </c>
      <c r="I8" s="25" t="s">
        <v>276</v>
      </c>
      <c r="J8" s="25" t="s">
        <v>179</v>
      </c>
      <c r="K8" s="25" t="s">
        <v>270</v>
      </c>
      <c r="L8" s="25" t="s">
        <v>180</v>
      </c>
      <c r="M8" s="25" t="s">
        <v>181</v>
      </c>
      <c r="N8" s="25" t="s">
        <v>182</v>
      </c>
      <c r="O8" s="25" t="s">
        <v>268</v>
      </c>
      <c r="P8" s="210"/>
      <c r="Q8" s="210"/>
    </row>
    <row r="9" spans="1:18" ht="60" customHeight="1" x14ac:dyDescent="0.25">
      <c r="A9" s="113">
        <v>551</v>
      </c>
      <c r="B9" s="114" t="s">
        <v>475</v>
      </c>
      <c r="C9" s="117">
        <f>SUM(D9:O9)</f>
        <v>6250</v>
      </c>
      <c r="D9" s="118">
        <v>86</v>
      </c>
      <c r="E9" s="118">
        <v>99</v>
      </c>
      <c r="F9" s="118">
        <v>87</v>
      </c>
      <c r="G9" s="118">
        <v>34</v>
      </c>
      <c r="H9" s="118">
        <v>223</v>
      </c>
      <c r="I9" s="118">
        <v>42</v>
      </c>
      <c r="J9" s="118">
        <v>24</v>
      </c>
      <c r="K9" s="118">
        <v>90</v>
      </c>
      <c r="L9" s="118">
        <v>225</v>
      </c>
      <c r="M9" s="118">
        <v>108</v>
      </c>
      <c r="N9" s="118">
        <v>0</v>
      </c>
      <c r="O9" s="118">
        <v>5232</v>
      </c>
      <c r="P9" s="193" t="s">
        <v>476</v>
      </c>
      <c r="Q9" s="194"/>
    </row>
    <row r="10" spans="1:18" ht="60" customHeight="1" x14ac:dyDescent="0.25">
      <c r="A10" s="119">
        <v>561</v>
      </c>
      <c r="B10" s="120" t="s">
        <v>472</v>
      </c>
      <c r="C10" s="121">
        <f>SUM(D10:O10)</f>
        <v>128567</v>
      </c>
      <c r="D10" s="122">
        <v>1807</v>
      </c>
      <c r="E10" s="122">
        <v>1771</v>
      </c>
      <c r="F10" s="122">
        <v>833</v>
      </c>
      <c r="G10" s="122">
        <v>808</v>
      </c>
      <c r="H10" s="122">
        <v>4899</v>
      </c>
      <c r="I10" s="122">
        <v>3488</v>
      </c>
      <c r="J10" s="122">
        <v>3389</v>
      </c>
      <c r="K10" s="122">
        <v>5585</v>
      </c>
      <c r="L10" s="122">
        <v>2465</v>
      </c>
      <c r="M10" s="122">
        <v>1705</v>
      </c>
      <c r="N10" s="122">
        <v>1441</v>
      </c>
      <c r="O10" s="122">
        <v>100376</v>
      </c>
      <c r="P10" s="202" t="s">
        <v>469</v>
      </c>
      <c r="Q10" s="203"/>
    </row>
    <row r="11" spans="1:18" ht="60" customHeight="1" x14ac:dyDescent="0.25">
      <c r="A11" s="113">
        <v>562</v>
      </c>
      <c r="B11" s="114" t="s">
        <v>473</v>
      </c>
      <c r="C11" s="30">
        <f>SUM(D11:O11)</f>
        <v>6324</v>
      </c>
      <c r="D11" s="7">
        <v>0</v>
      </c>
      <c r="E11" s="7">
        <v>0</v>
      </c>
      <c r="F11" s="7">
        <v>0</v>
      </c>
      <c r="G11" s="7">
        <v>20</v>
      </c>
      <c r="H11" s="7">
        <v>98</v>
      </c>
      <c r="I11" s="7">
        <v>117</v>
      </c>
      <c r="J11" s="7">
        <v>127</v>
      </c>
      <c r="K11" s="7">
        <v>107</v>
      </c>
      <c r="L11" s="7">
        <v>488</v>
      </c>
      <c r="M11" s="7">
        <v>0</v>
      </c>
      <c r="N11" s="7">
        <v>0</v>
      </c>
      <c r="O11" s="7">
        <v>5367</v>
      </c>
      <c r="P11" s="200" t="s">
        <v>470</v>
      </c>
      <c r="Q11" s="201"/>
    </row>
    <row r="12" spans="1:18" ht="51" customHeight="1" x14ac:dyDescent="0.25">
      <c r="A12" s="119">
        <v>563</v>
      </c>
      <c r="B12" s="120" t="s">
        <v>474</v>
      </c>
      <c r="C12" s="121">
        <f>SUM(D12:O12)</f>
        <v>11238</v>
      </c>
      <c r="D12" s="122">
        <v>144</v>
      </c>
      <c r="E12" s="122">
        <v>0</v>
      </c>
      <c r="F12" s="122">
        <v>0</v>
      </c>
      <c r="G12" s="122">
        <v>75</v>
      </c>
      <c r="H12" s="122">
        <v>354</v>
      </c>
      <c r="I12" s="122">
        <v>171</v>
      </c>
      <c r="J12" s="122">
        <v>96</v>
      </c>
      <c r="K12" s="122">
        <v>0</v>
      </c>
      <c r="L12" s="122">
        <v>588</v>
      </c>
      <c r="M12" s="122">
        <v>205</v>
      </c>
      <c r="N12" s="122">
        <v>0</v>
      </c>
      <c r="O12" s="122">
        <v>9605</v>
      </c>
      <c r="P12" s="202" t="s">
        <v>471</v>
      </c>
      <c r="Q12" s="203"/>
    </row>
    <row r="13" spans="1:18" ht="51" customHeight="1" x14ac:dyDescent="0.25">
      <c r="A13" s="195" t="s">
        <v>119</v>
      </c>
      <c r="B13" s="195"/>
      <c r="C13" s="131">
        <f t="shared" ref="C13:I13" si="0">SUM(C9:C12)</f>
        <v>152379</v>
      </c>
      <c r="D13" s="131">
        <f t="shared" si="0"/>
        <v>2037</v>
      </c>
      <c r="E13" s="131">
        <f t="shared" si="0"/>
        <v>1870</v>
      </c>
      <c r="F13" s="131">
        <f t="shared" si="0"/>
        <v>920</v>
      </c>
      <c r="G13" s="131">
        <f t="shared" si="0"/>
        <v>937</v>
      </c>
      <c r="H13" s="131">
        <f t="shared" si="0"/>
        <v>5574</v>
      </c>
      <c r="I13" s="131">
        <f t="shared" si="0"/>
        <v>3818</v>
      </c>
      <c r="J13" s="131">
        <f t="shared" ref="J13:O13" si="1">SUM(J9:J12)</f>
        <v>3636</v>
      </c>
      <c r="K13" s="131">
        <f t="shared" si="1"/>
        <v>5782</v>
      </c>
      <c r="L13" s="131">
        <f>SUM(L9:L12)</f>
        <v>3766</v>
      </c>
      <c r="M13" s="131">
        <f>SUM(M9:M12)</f>
        <v>2018</v>
      </c>
      <c r="N13" s="131">
        <f>SUM(N9:N12)</f>
        <v>1441</v>
      </c>
      <c r="O13" s="131">
        <f t="shared" si="1"/>
        <v>120580</v>
      </c>
      <c r="P13" s="196" t="s">
        <v>116</v>
      </c>
      <c r="Q13" s="196"/>
    </row>
  </sheetData>
  <mergeCells count="17">
    <mergeCell ref="A1:Q1"/>
    <mergeCell ref="A6:B6"/>
    <mergeCell ref="P6:Q6"/>
    <mergeCell ref="A5:Q5"/>
    <mergeCell ref="A4:Q4"/>
    <mergeCell ref="A3:Q3"/>
    <mergeCell ref="A2:Q2"/>
    <mergeCell ref="C6:O6"/>
    <mergeCell ref="P12:Q12"/>
    <mergeCell ref="A13:B13"/>
    <mergeCell ref="P13:Q13"/>
    <mergeCell ref="A7:A8"/>
    <mergeCell ref="B7:B8"/>
    <mergeCell ref="P7:Q8"/>
    <mergeCell ref="P9:Q9"/>
    <mergeCell ref="P11:Q11"/>
    <mergeCell ref="P10:Q10"/>
  </mergeCells>
  <phoneticPr fontId="12" type="noConversion"/>
  <printOptions horizontalCentered="1" verticalCentered="1"/>
  <pageMargins left="0" right="0" top="0" bottom="0" header="0.31496062992125984" footer="0.31496062992125984"/>
  <pageSetup paperSize="9" scale="8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tint="0.39997558519241921"/>
  </sheetPr>
  <dimension ref="A1:H13"/>
  <sheetViews>
    <sheetView view="pageBreakPreview" topLeftCell="A7" zoomScaleSheetLayoutView="100" workbookViewId="0">
      <selection activeCell="A2" sqref="A2:H2"/>
    </sheetView>
  </sheetViews>
  <sheetFormatPr defaultColWidth="9.09765625" defaultRowHeight="13.8" x14ac:dyDescent="0.25"/>
  <cols>
    <col min="1" max="2" width="20.69921875" style="14" customWidth="1"/>
    <col min="3" max="5" width="12.69921875" style="14" customWidth="1"/>
    <col min="6" max="7" width="20.69921875" style="14" customWidth="1"/>
    <col min="8" max="8" width="5.19921875" style="14" customWidth="1"/>
    <col min="9" max="16384" width="9.09765625" style="14"/>
  </cols>
  <sheetData>
    <row r="1" spans="1:8" s="10" customFormat="1" ht="50.1" customHeight="1" x14ac:dyDescent="0.25">
      <c r="A1" s="150"/>
      <c r="B1" s="150"/>
      <c r="C1" s="150"/>
      <c r="D1" s="150"/>
      <c r="E1" s="150"/>
      <c r="F1" s="150"/>
      <c r="G1" s="150"/>
      <c r="H1" s="9"/>
    </row>
    <row r="2" spans="1:8" ht="24.75" customHeight="1" x14ac:dyDescent="0.25">
      <c r="A2" s="186" t="s">
        <v>339</v>
      </c>
      <c r="B2" s="186"/>
      <c r="C2" s="186"/>
      <c r="D2" s="186"/>
      <c r="E2" s="186"/>
      <c r="F2" s="186"/>
      <c r="G2" s="186"/>
      <c r="H2" s="186"/>
    </row>
    <row r="3" spans="1:8" ht="24.75" customHeight="1" x14ac:dyDescent="0.25">
      <c r="A3" s="186" t="s">
        <v>453</v>
      </c>
      <c r="B3" s="186"/>
      <c r="C3" s="186"/>
      <c r="D3" s="186"/>
      <c r="E3" s="186"/>
      <c r="F3" s="186"/>
      <c r="G3" s="186"/>
      <c r="H3" s="186"/>
    </row>
    <row r="4" spans="1:8" ht="24.75" customHeight="1" x14ac:dyDescent="0.25">
      <c r="A4" s="187" t="s">
        <v>340</v>
      </c>
      <c r="B4" s="187"/>
      <c r="C4" s="187"/>
      <c r="D4" s="187"/>
      <c r="E4" s="187"/>
      <c r="F4" s="187"/>
      <c r="G4" s="187"/>
      <c r="H4" s="187"/>
    </row>
    <row r="5" spans="1:8" ht="24.75" customHeight="1" x14ac:dyDescent="0.25">
      <c r="A5" s="187" t="s">
        <v>393</v>
      </c>
      <c r="B5" s="187"/>
      <c r="C5" s="187"/>
      <c r="D5" s="187"/>
      <c r="E5" s="187"/>
      <c r="F5" s="187"/>
      <c r="G5" s="187"/>
      <c r="H5" s="187"/>
    </row>
    <row r="6" spans="1:8" ht="16.5" customHeight="1" x14ac:dyDescent="0.25">
      <c r="A6" s="232" t="s">
        <v>483</v>
      </c>
      <c r="B6" s="232"/>
      <c r="C6" s="184">
        <v>2015</v>
      </c>
      <c r="D6" s="184"/>
      <c r="E6" s="184"/>
      <c r="F6" s="228" t="s">
        <v>404</v>
      </c>
      <c r="G6" s="228"/>
    </row>
    <row r="7" spans="1:8" s="10" customFormat="1" ht="42" customHeight="1" x14ac:dyDescent="0.25">
      <c r="A7" s="238" t="s">
        <v>341</v>
      </c>
      <c r="B7" s="238"/>
      <c r="C7" s="28" t="s">
        <v>349</v>
      </c>
      <c r="D7" s="28" t="s">
        <v>350</v>
      </c>
      <c r="E7" s="28" t="s">
        <v>351</v>
      </c>
      <c r="F7" s="220" t="s">
        <v>344</v>
      </c>
      <c r="G7" s="220"/>
    </row>
    <row r="8" spans="1:8" ht="45" customHeight="1" thickBot="1" x14ac:dyDescent="0.3">
      <c r="A8" s="230" t="s">
        <v>436</v>
      </c>
      <c r="B8" s="230"/>
      <c r="C8" s="19">
        <f>SUM(D8:E8)</f>
        <v>12666</v>
      </c>
      <c r="D8" s="3">
        <v>0</v>
      </c>
      <c r="E8" s="3">
        <v>12666</v>
      </c>
      <c r="F8" s="236" t="s">
        <v>73</v>
      </c>
      <c r="G8" s="236"/>
    </row>
    <row r="9" spans="1:8" ht="45" customHeight="1" thickBot="1" x14ac:dyDescent="0.3">
      <c r="A9" s="231" t="s">
        <v>437</v>
      </c>
      <c r="B9" s="231"/>
      <c r="C9" s="29">
        <f>SUM(D9:E9)</f>
        <v>959358</v>
      </c>
      <c r="D9" s="5">
        <v>959358</v>
      </c>
      <c r="E9" s="5">
        <v>0</v>
      </c>
      <c r="F9" s="235" t="s">
        <v>74</v>
      </c>
      <c r="G9" s="235"/>
    </row>
    <row r="10" spans="1:8" ht="45" customHeight="1" thickBot="1" x14ac:dyDescent="0.3">
      <c r="A10" s="233" t="s">
        <v>438</v>
      </c>
      <c r="B10" s="233"/>
      <c r="C10" s="19">
        <f>SUM(D10:E10)</f>
        <v>0</v>
      </c>
      <c r="D10" s="3">
        <v>0</v>
      </c>
      <c r="E10" s="3">
        <v>0</v>
      </c>
      <c r="F10" s="236" t="s">
        <v>78</v>
      </c>
      <c r="G10" s="236"/>
    </row>
    <row r="11" spans="1:8" ht="45" customHeight="1" thickBot="1" x14ac:dyDescent="0.3">
      <c r="A11" s="231" t="s">
        <v>439</v>
      </c>
      <c r="B11" s="231"/>
      <c r="C11" s="29">
        <f>SUM(D11:E11)</f>
        <v>0</v>
      </c>
      <c r="D11" s="5">
        <v>0</v>
      </c>
      <c r="E11" s="5">
        <v>0</v>
      </c>
      <c r="F11" s="235" t="s">
        <v>435</v>
      </c>
      <c r="G11" s="235"/>
    </row>
    <row r="12" spans="1:8" ht="45" customHeight="1" x14ac:dyDescent="0.25">
      <c r="A12" s="234" t="s">
        <v>202</v>
      </c>
      <c r="B12" s="234"/>
      <c r="C12" s="30">
        <f>SUM(D12:E12)</f>
        <v>21410</v>
      </c>
      <c r="D12" s="55">
        <v>19019</v>
      </c>
      <c r="E12" s="7">
        <v>2391</v>
      </c>
      <c r="F12" s="237" t="s">
        <v>420</v>
      </c>
      <c r="G12" s="237"/>
    </row>
    <row r="13" spans="1:8" ht="51" customHeight="1" x14ac:dyDescent="0.25">
      <c r="A13" s="219" t="s">
        <v>119</v>
      </c>
      <c r="B13" s="219"/>
      <c r="C13" s="31">
        <f>SUM(C8:C12)</f>
        <v>993434</v>
      </c>
      <c r="D13" s="37">
        <f>SUM(D8:D12)</f>
        <v>978377</v>
      </c>
      <c r="E13" s="31">
        <f>SUM(E8:E12)</f>
        <v>15057</v>
      </c>
      <c r="F13" s="220" t="s">
        <v>116</v>
      </c>
      <c r="G13" s="220"/>
    </row>
  </sheetData>
  <mergeCells count="22">
    <mergeCell ref="A13:B13"/>
    <mergeCell ref="A6:B6"/>
    <mergeCell ref="A10:B10"/>
    <mergeCell ref="F13:G13"/>
    <mergeCell ref="A11:B11"/>
    <mergeCell ref="A12:B12"/>
    <mergeCell ref="C6:E6"/>
    <mergeCell ref="F9:G9"/>
    <mergeCell ref="F10:G10"/>
    <mergeCell ref="F11:G11"/>
    <mergeCell ref="F12:G12"/>
    <mergeCell ref="F8:G8"/>
    <mergeCell ref="A7:B7"/>
    <mergeCell ref="F6:G6"/>
    <mergeCell ref="A1:G1"/>
    <mergeCell ref="F7:G7"/>
    <mergeCell ref="A8:B8"/>
    <mergeCell ref="A9:B9"/>
    <mergeCell ref="A2:H2"/>
    <mergeCell ref="A3:H3"/>
    <mergeCell ref="A4:H4"/>
    <mergeCell ref="A5:H5"/>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3" tint="0.39997558519241921"/>
  </sheetPr>
  <dimension ref="A1:H17"/>
  <sheetViews>
    <sheetView view="pageBreakPreview" zoomScaleSheetLayoutView="100" workbookViewId="0">
      <selection activeCell="A2" sqref="A2:G2"/>
    </sheetView>
  </sheetViews>
  <sheetFormatPr defaultColWidth="9.09765625" defaultRowHeight="13.8" x14ac:dyDescent="0.25"/>
  <cols>
    <col min="1" max="1" width="20.69921875" style="21" customWidth="1"/>
    <col min="2" max="2" width="20.69921875" style="14" customWidth="1"/>
    <col min="3" max="5" width="12.69921875" style="14" customWidth="1"/>
    <col min="6" max="7" width="20.69921875" style="14" customWidth="1"/>
    <col min="8" max="8" width="6.69921875" style="14" customWidth="1"/>
    <col min="9" max="16384" width="9.09765625" style="14"/>
  </cols>
  <sheetData>
    <row r="1" spans="1:8" s="10" customFormat="1" ht="50.1" customHeight="1" x14ac:dyDescent="0.25">
      <c r="A1" s="150"/>
      <c r="B1" s="150"/>
      <c r="C1" s="150"/>
      <c r="D1" s="150"/>
      <c r="E1" s="150"/>
      <c r="F1" s="150"/>
      <c r="G1" s="150"/>
      <c r="H1" s="9"/>
    </row>
    <row r="2" spans="1:8" ht="24.75" customHeight="1" x14ac:dyDescent="0.25">
      <c r="A2" s="186" t="s">
        <v>342</v>
      </c>
      <c r="B2" s="186"/>
      <c r="C2" s="186"/>
      <c r="D2" s="186"/>
      <c r="E2" s="186"/>
      <c r="F2" s="186"/>
      <c r="G2" s="186"/>
      <c r="H2" s="23"/>
    </row>
    <row r="3" spans="1:8" ht="24.75" customHeight="1" x14ac:dyDescent="0.25">
      <c r="A3" s="186" t="s">
        <v>453</v>
      </c>
      <c r="B3" s="186"/>
      <c r="C3" s="186"/>
      <c r="D3" s="186"/>
      <c r="E3" s="186"/>
      <c r="F3" s="186"/>
      <c r="G3" s="186"/>
      <c r="H3" s="23"/>
    </row>
    <row r="4" spans="1:8" ht="20.25" customHeight="1" x14ac:dyDescent="0.25">
      <c r="A4" s="187" t="s">
        <v>394</v>
      </c>
      <c r="B4" s="187"/>
      <c r="C4" s="187"/>
      <c r="D4" s="187"/>
      <c r="E4" s="187"/>
      <c r="F4" s="187"/>
      <c r="G4" s="187"/>
      <c r="H4" s="24"/>
    </row>
    <row r="5" spans="1:8" ht="20.25" customHeight="1" x14ac:dyDescent="0.25">
      <c r="A5" s="187" t="s">
        <v>393</v>
      </c>
      <c r="B5" s="187"/>
      <c r="C5" s="187"/>
      <c r="D5" s="187"/>
      <c r="E5" s="187"/>
      <c r="F5" s="187"/>
      <c r="G5" s="187"/>
      <c r="H5" s="24"/>
    </row>
    <row r="6" spans="1:8" ht="30.75" customHeight="1" x14ac:dyDescent="0.25">
      <c r="A6" s="27" t="s">
        <v>484</v>
      </c>
      <c r="B6" s="27"/>
      <c r="C6" s="184">
        <v>2015</v>
      </c>
      <c r="D6" s="184"/>
      <c r="E6" s="184"/>
      <c r="F6" s="206" t="s">
        <v>405</v>
      </c>
      <c r="G6" s="206"/>
    </row>
    <row r="7" spans="1:8" s="10" customFormat="1" ht="42" customHeight="1" x14ac:dyDescent="0.25">
      <c r="A7" s="238" t="s">
        <v>341</v>
      </c>
      <c r="B7" s="238"/>
      <c r="C7" s="28" t="s">
        <v>349</v>
      </c>
      <c r="D7" s="28" t="s">
        <v>350</v>
      </c>
      <c r="E7" s="28" t="s">
        <v>351</v>
      </c>
      <c r="F7" s="220" t="s">
        <v>343</v>
      </c>
      <c r="G7" s="220"/>
    </row>
    <row r="8" spans="1:8" ht="31.5" customHeight="1" thickBot="1" x14ac:dyDescent="0.3">
      <c r="A8" s="230" t="s">
        <v>127</v>
      </c>
      <c r="B8" s="230"/>
      <c r="C8" s="19">
        <f>SUM(D8:E8)</f>
        <v>0</v>
      </c>
      <c r="D8" s="3">
        <v>0</v>
      </c>
      <c r="E8" s="3">
        <v>0</v>
      </c>
      <c r="F8" s="236" t="s">
        <v>440</v>
      </c>
      <c r="G8" s="236"/>
    </row>
    <row r="9" spans="1:8" ht="31.5" customHeight="1" thickBot="1" x14ac:dyDescent="0.3">
      <c r="A9" s="231" t="s">
        <v>128</v>
      </c>
      <c r="B9" s="231"/>
      <c r="C9" s="29">
        <f>SUM(D9:E9)</f>
        <v>0</v>
      </c>
      <c r="D9" s="5">
        <v>0</v>
      </c>
      <c r="E9" s="5">
        <v>0</v>
      </c>
      <c r="F9" s="235" t="s">
        <v>72</v>
      </c>
      <c r="G9" s="235"/>
    </row>
    <row r="10" spans="1:8" ht="31.5" customHeight="1" thickBot="1" x14ac:dyDescent="0.3">
      <c r="A10" s="230" t="s">
        <v>129</v>
      </c>
      <c r="B10" s="230"/>
      <c r="C10" s="19">
        <f t="shared" ref="C10:C15" si="0">SUM(D10:E10)</f>
        <v>0</v>
      </c>
      <c r="D10" s="3">
        <v>0</v>
      </c>
      <c r="E10" s="3">
        <v>0</v>
      </c>
      <c r="F10" s="236" t="s">
        <v>133</v>
      </c>
      <c r="G10" s="236"/>
    </row>
    <row r="11" spans="1:8" ht="31.5" customHeight="1" thickBot="1" x14ac:dyDescent="0.3">
      <c r="A11" s="231" t="s">
        <v>75</v>
      </c>
      <c r="B11" s="231"/>
      <c r="C11" s="29">
        <f t="shared" si="0"/>
        <v>0</v>
      </c>
      <c r="D11" s="5">
        <v>0</v>
      </c>
      <c r="E11" s="5">
        <v>0</v>
      </c>
      <c r="F11" s="235" t="s">
        <v>76</v>
      </c>
      <c r="G11" s="235"/>
    </row>
    <row r="12" spans="1:8" ht="31.5" customHeight="1" thickBot="1" x14ac:dyDescent="0.3">
      <c r="A12" s="230" t="s">
        <v>130</v>
      </c>
      <c r="B12" s="230"/>
      <c r="C12" s="19">
        <f t="shared" si="0"/>
        <v>0</v>
      </c>
      <c r="D12" s="3">
        <v>0</v>
      </c>
      <c r="E12" s="3"/>
      <c r="F12" s="236" t="s">
        <v>134</v>
      </c>
      <c r="G12" s="236"/>
    </row>
    <row r="13" spans="1:8" ht="31.5" customHeight="1" thickBot="1" x14ac:dyDescent="0.3">
      <c r="A13" s="231" t="s">
        <v>131</v>
      </c>
      <c r="B13" s="231"/>
      <c r="C13" s="29">
        <f t="shared" si="0"/>
        <v>0</v>
      </c>
      <c r="D13" s="5">
        <v>0</v>
      </c>
      <c r="E13" s="5">
        <v>0</v>
      </c>
      <c r="F13" s="235" t="s">
        <v>135</v>
      </c>
      <c r="G13" s="235"/>
    </row>
    <row r="14" spans="1:8" ht="31.5" customHeight="1" thickBot="1" x14ac:dyDescent="0.3">
      <c r="A14" s="230" t="s">
        <v>132</v>
      </c>
      <c r="B14" s="230"/>
      <c r="C14" s="19">
        <f t="shared" si="0"/>
        <v>0</v>
      </c>
      <c r="D14" s="3">
        <v>0</v>
      </c>
      <c r="E14" s="3">
        <v>0</v>
      </c>
      <c r="F14" s="236" t="s">
        <v>447</v>
      </c>
      <c r="G14" s="236"/>
    </row>
    <row r="15" spans="1:8" ht="31.5" customHeight="1" thickBot="1" x14ac:dyDescent="0.3">
      <c r="A15" s="231" t="s">
        <v>71</v>
      </c>
      <c r="B15" s="231"/>
      <c r="C15" s="29">
        <f t="shared" si="0"/>
        <v>0</v>
      </c>
      <c r="D15" s="5">
        <v>0</v>
      </c>
      <c r="E15" s="5">
        <v>0</v>
      </c>
      <c r="F15" s="235" t="s">
        <v>448</v>
      </c>
      <c r="G15" s="235"/>
    </row>
    <row r="16" spans="1:8" ht="31.5" customHeight="1" x14ac:dyDescent="0.25">
      <c r="A16" s="234" t="s">
        <v>69</v>
      </c>
      <c r="B16" s="234"/>
      <c r="C16" s="30">
        <v>2068</v>
      </c>
      <c r="D16" s="7">
        <v>1639</v>
      </c>
      <c r="E16" s="7">
        <v>429</v>
      </c>
      <c r="F16" s="237" t="s">
        <v>441</v>
      </c>
      <c r="G16" s="237"/>
    </row>
    <row r="17" spans="1:7" ht="51" customHeight="1" x14ac:dyDescent="0.25">
      <c r="A17" s="219" t="s">
        <v>119</v>
      </c>
      <c r="B17" s="219"/>
      <c r="C17" s="31">
        <f>SUM(C8:C16)</f>
        <v>2068</v>
      </c>
      <c r="D17" s="31">
        <f>SUM(D8:D16)</f>
        <v>1639</v>
      </c>
      <c r="E17" s="31">
        <f>SUM(E8:E16)</f>
        <v>429</v>
      </c>
      <c r="F17" s="220" t="s">
        <v>116</v>
      </c>
      <c r="G17" s="220"/>
    </row>
  </sheetData>
  <mergeCells count="29">
    <mergeCell ref="A1:G1"/>
    <mergeCell ref="F8:G8"/>
    <mergeCell ref="A2:G2"/>
    <mergeCell ref="A10:B10"/>
    <mergeCell ref="A3:G3"/>
    <mergeCell ref="F7:G7"/>
    <mergeCell ref="F6:G6"/>
    <mergeCell ref="A4:G4"/>
    <mergeCell ref="C6:E6"/>
    <mergeCell ref="A7:B7"/>
    <mergeCell ref="A5:G5"/>
    <mergeCell ref="A9:B9"/>
    <mergeCell ref="F10:G10"/>
    <mergeCell ref="A8:B8"/>
    <mergeCell ref="F9:G9"/>
    <mergeCell ref="F17:G17"/>
    <mergeCell ref="F15:G15"/>
    <mergeCell ref="A12:B12"/>
    <mergeCell ref="F11:G11"/>
    <mergeCell ref="A15:B15"/>
    <mergeCell ref="A14:B14"/>
    <mergeCell ref="A17:B17"/>
    <mergeCell ref="A11:B11"/>
    <mergeCell ref="F16:G16"/>
    <mergeCell ref="A13:B13"/>
    <mergeCell ref="F14:G14"/>
    <mergeCell ref="F12:G12"/>
    <mergeCell ref="F13:G13"/>
    <mergeCell ref="A16:B16"/>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3" tint="0.39997558519241921"/>
  </sheetPr>
  <dimension ref="A1:N15"/>
  <sheetViews>
    <sheetView view="pageBreakPreview" topLeftCell="B13" zoomScaleSheetLayoutView="100" workbookViewId="0">
      <selection activeCell="A2" sqref="A2:M2"/>
    </sheetView>
  </sheetViews>
  <sheetFormatPr defaultColWidth="9.09765625" defaultRowHeight="13.8" x14ac:dyDescent="0.25"/>
  <cols>
    <col min="1" max="1" width="7.69921875" style="21" customWidth="1"/>
    <col min="2" max="2" width="26.69921875" style="14" customWidth="1"/>
    <col min="3" max="11" width="8.69921875" style="14" customWidth="1"/>
    <col min="12" max="12" width="26.69921875" style="14" customWidth="1"/>
    <col min="13" max="13" width="7.69921875" style="14" customWidth="1"/>
    <col min="14" max="14" width="3.69921875" style="14" customWidth="1"/>
    <col min="15" max="16384" width="9.09765625" style="14"/>
  </cols>
  <sheetData>
    <row r="1" spans="1:14" s="10" customFormat="1" ht="50.1" customHeight="1" x14ac:dyDescent="0.25">
      <c r="A1" s="150"/>
      <c r="B1" s="150"/>
      <c r="C1" s="150"/>
      <c r="D1" s="150"/>
      <c r="E1" s="150"/>
      <c r="F1" s="150"/>
      <c r="G1" s="150"/>
      <c r="H1" s="150"/>
      <c r="I1" s="150"/>
      <c r="J1" s="150"/>
      <c r="K1" s="150"/>
      <c r="L1" s="150"/>
      <c r="M1" s="150"/>
      <c r="N1" s="9"/>
    </row>
    <row r="2" spans="1:14" ht="18" customHeight="1" x14ac:dyDescent="0.25">
      <c r="A2" s="186" t="s">
        <v>204</v>
      </c>
      <c r="B2" s="186"/>
      <c r="C2" s="186"/>
      <c r="D2" s="186"/>
      <c r="E2" s="186"/>
      <c r="F2" s="186"/>
      <c r="G2" s="186"/>
      <c r="H2" s="186"/>
      <c r="I2" s="186"/>
      <c r="J2" s="186"/>
      <c r="K2" s="186"/>
      <c r="L2" s="186"/>
      <c r="M2" s="186"/>
    </row>
    <row r="3" spans="1:14" ht="18" customHeight="1" x14ac:dyDescent="0.25">
      <c r="A3" s="186" t="s">
        <v>453</v>
      </c>
      <c r="B3" s="186"/>
      <c r="C3" s="186"/>
      <c r="D3" s="186"/>
      <c r="E3" s="186"/>
      <c r="F3" s="186"/>
      <c r="G3" s="186"/>
      <c r="H3" s="186"/>
      <c r="I3" s="186"/>
      <c r="J3" s="186"/>
      <c r="K3" s="186"/>
      <c r="L3" s="186"/>
      <c r="M3" s="186"/>
    </row>
    <row r="4" spans="1:14" ht="15.75" customHeight="1" x14ac:dyDescent="0.25">
      <c r="A4" s="187" t="s">
        <v>205</v>
      </c>
      <c r="B4" s="187"/>
      <c r="C4" s="187"/>
      <c r="D4" s="187"/>
      <c r="E4" s="187"/>
      <c r="F4" s="187"/>
      <c r="G4" s="187"/>
      <c r="H4" s="187"/>
      <c r="I4" s="187"/>
      <c r="J4" s="187"/>
      <c r="K4" s="187"/>
      <c r="L4" s="187"/>
      <c r="M4" s="187"/>
    </row>
    <row r="5" spans="1:14" ht="15.75" customHeight="1" x14ac:dyDescent="0.25">
      <c r="A5" s="187" t="s">
        <v>393</v>
      </c>
      <c r="B5" s="187"/>
      <c r="C5" s="187"/>
      <c r="D5" s="187"/>
      <c r="E5" s="187"/>
      <c r="F5" s="187"/>
      <c r="G5" s="187"/>
      <c r="H5" s="187"/>
      <c r="I5" s="187"/>
      <c r="J5" s="187"/>
      <c r="K5" s="187"/>
      <c r="L5" s="187"/>
      <c r="M5" s="187"/>
    </row>
    <row r="6" spans="1:14" ht="15.6" x14ac:dyDescent="0.25">
      <c r="A6" s="243" t="s">
        <v>485</v>
      </c>
      <c r="B6" s="243"/>
      <c r="C6" s="184">
        <v>2015</v>
      </c>
      <c r="D6" s="184"/>
      <c r="E6" s="184"/>
      <c r="F6" s="184"/>
      <c r="G6" s="184"/>
      <c r="H6" s="184"/>
      <c r="I6" s="184"/>
      <c r="J6" s="184"/>
      <c r="K6" s="184"/>
      <c r="L6" s="228" t="s">
        <v>406</v>
      </c>
      <c r="M6" s="228"/>
    </row>
    <row r="7" spans="1:14" s="10" customFormat="1" ht="24.75" customHeight="1" x14ac:dyDescent="0.25">
      <c r="A7" s="189" t="s">
        <v>347</v>
      </c>
      <c r="B7" s="197" t="s">
        <v>122</v>
      </c>
      <c r="C7" s="241" t="s">
        <v>185</v>
      </c>
      <c r="D7" s="241" t="s">
        <v>186</v>
      </c>
      <c r="E7" s="241" t="s">
        <v>187</v>
      </c>
      <c r="F7" s="241" t="s">
        <v>188</v>
      </c>
      <c r="G7" s="241"/>
      <c r="H7" s="241"/>
      <c r="I7" s="241" t="s">
        <v>189</v>
      </c>
      <c r="J7" s="241"/>
      <c r="K7" s="241"/>
      <c r="L7" s="244" t="s">
        <v>190</v>
      </c>
      <c r="M7" s="244"/>
    </row>
    <row r="8" spans="1:14" s="10" customFormat="1" ht="24.75" customHeight="1" x14ac:dyDescent="0.25">
      <c r="A8" s="190"/>
      <c r="B8" s="198"/>
      <c r="C8" s="242"/>
      <c r="D8" s="242"/>
      <c r="E8" s="242"/>
      <c r="F8" s="239" t="s">
        <v>191</v>
      </c>
      <c r="G8" s="239"/>
      <c r="H8" s="239"/>
      <c r="I8" s="239" t="s">
        <v>192</v>
      </c>
      <c r="J8" s="239"/>
      <c r="K8" s="239"/>
      <c r="L8" s="245"/>
      <c r="M8" s="245"/>
    </row>
    <row r="9" spans="1:14" s="10" customFormat="1" ht="24.75" customHeight="1" x14ac:dyDescent="0.25">
      <c r="A9" s="190"/>
      <c r="B9" s="198"/>
      <c r="C9" s="239" t="s">
        <v>193</v>
      </c>
      <c r="D9" s="239" t="s">
        <v>194</v>
      </c>
      <c r="E9" s="239" t="s">
        <v>195</v>
      </c>
      <c r="F9" s="26" t="s">
        <v>116</v>
      </c>
      <c r="G9" s="26" t="s">
        <v>196</v>
      </c>
      <c r="H9" s="26" t="s">
        <v>197</v>
      </c>
      <c r="I9" s="26" t="s">
        <v>116</v>
      </c>
      <c r="J9" s="26" t="s">
        <v>198</v>
      </c>
      <c r="K9" s="26" t="s">
        <v>199</v>
      </c>
      <c r="L9" s="245"/>
      <c r="M9" s="245"/>
    </row>
    <row r="10" spans="1:14" s="10" customFormat="1" ht="24.75" customHeight="1" x14ac:dyDescent="0.25">
      <c r="A10" s="191"/>
      <c r="B10" s="199"/>
      <c r="C10" s="240"/>
      <c r="D10" s="240"/>
      <c r="E10" s="240"/>
      <c r="F10" s="18" t="s">
        <v>119</v>
      </c>
      <c r="G10" s="18" t="s">
        <v>200</v>
      </c>
      <c r="H10" s="18" t="s">
        <v>201</v>
      </c>
      <c r="I10" s="18" t="s">
        <v>119</v>
      </c>
      <c r="J10" s="18" t="s">
        <v>202</v>
      </c>
      <c r="K10" s="18" t="s">
        <v>203</v>
      </c>
      <c r="L10" s="246"/>
      <c r="M10" s="246"/>
    </row>
    <row r="11" spans="1:14" ht="55.2" customHeight="1" x14ac:dyDescent="0.25">
      <c r="A11" s="113">
        <v>551</v>
      </c>
      <c r="B11" s="114" t="s">
        <v>475</v>
      </c>
      <c r="C11" s="117">
        <v>4785</v>
      </c>
      <c r="D11" s="118">
        <v>2918</v>
      </c>
      <c r="E11" s="117">
        <v>7703</v>
      </c>
      <c r="F11" s="117">
        <v>7354</v>
      </c>
      <c r="G11" s="118">
        <v>6250</v>
      </c>
      <c r="H11" s="118">
        <v>1104</v>
      </c>
      <c r="I11" s="117">
        <v>15057</v>
      </c>
      <c r="J11" s="118">
        <v>0</v>
      </c>
      <c r="K11" s="118">
        <v>15057</v>
      </c>
      <c r="L11" s="193" t="s">
        <v>476</v>
      </c>
      <c r="M11" s="194"/>
    </row>
    <row r="12" spans="1:14" ht="55.2" customHeight="1" x14ac:dyDescent="0.25">
      <c r="A12" s="119">
        <v>561</v>
      </c>
      <c r="B12" s="120" t="s">
        <v>472</v>
      </c>
      <c r="C12" s="121">
        <v>387379</v>
      </c>
      <c r="D12" s="122">
        <v>4359</v>
      </c>
      <c r="E12" s="121">
        <v>391738</v>
      </c>
      <c r="F12" s="121">
        <v>482262</v>
      </c>
      <c r="G12" s="122">
        <v>128570</v>
      </c>
      <c r="H12" s="122">
        <v>353692</v>
      </c>
      <c r="I12" s="121">
        <v>874000</v>
      </c>
      <c r="J12" s="122">
        <v>0</v>
      </c>
      <c r="K12" s="122">
        <v>874000</v>
      </c>
      <c r="L12" s="202" t="s">
        <v>469</v>
      </c>
      <c r="M12" s="203"/>
    </row>
    <row r="13" spans="1:14" ht="55.2" customHeight="1" x14ac:dyDescent="0.25">
      <c r="A13" s="113">
        <v>562</v>
      </c>
      <c r="B13" s="114" t="s">
        <v>473</v>
      </c>
      <c r="C13" s="30">
        <v>17998</v>
      </c>
      <c r="D13" s="7">
        <v>1171</v>
      </c>
      <c r="E13" s="30">
        <v>19169</v>
      </c>
      <c r="F13" s="30">
        <v>15492</v>
      </c>
      <c r="G13" s="7">
        <v>6324</v>
      </c>
      <c r="H13" s="7">
        <v>9168</v>
      </c>
      <c r="I13" s="30">
        <f>SUM(J13:K13)</f>
        <v>34661</v>
      </c>
      <c r="J13" s="7">
        <v>0</v>
      </c>
      <c r="K13" s="7">
        <v>34661</v>
      </c>
      <c r="L13" s="200" t="s">
        <v>470</v>
      </c>
      <c r="M13" s="201"/>
    </row>
    <row r="14" spans="1:14" ht="55.2" customHeight="1" x14ac:dyDescent="0.25">
      <c r="A14" s="119">
        <v>563</v>
      </c>
      <c r="B14" s="120" t="s">
        <v>474</v>
      </c>
      <c r="C14" s="121">
        <v>42400</v>
      </c>
      <c r="D14" s="122">
        <v>513</v>
      </c>
      <c r="E14" s="121">
        <v>42913</v>
      </c>
      <c r="F14" s="121">
        <v>28304</v>
      </c>
      <c r="G14" s="122">
        <v>11239</v>
      </c>
      <c r="H14" s="122">
        <v>17065</v>
      </c>
      <c r="I14" s="121">
        <v>71217</v>
      </c>
      <c r="J14" s="122">
        <v>0</v>
      </c>
      <c r="K14" s="122">
        <v>71217</v>
      </c>
      <c r="L14" s="202" t="s">
        <v>471</v>
      </c>
      <c r="M14" s="203"/>
    </row>
    <row r="15" spans="1:14" ht="55.2" customHeight="1" x14ac:dyDescent="0.25">
      <c r="A15" s="195" t="s">
        <v>119</v>
      </c>
      <c r="B15" s="195"/>
      <c r="C15" s="131">
        <f t="shared" ref="C15:K15" si="0">SUM(C11:C14)</f>
        <v>452562</v>
      </c>
      <c r="D15" s="131">
        <f t="shared" si="0"/>
        <v>8961</v>
      </c>
      <c r="E15" s="131">
        <f t="shared" si="0"/>
        <v>461523</v>
      </c>
      <c r="F15" s="131">
        <f t="shared" si="0"/>
        <v>533412</v>
      </c>
      <c r="G15" s="131">
        <f t="shared" si="0"/>
        <v>152383</v>
      </c>
      <c r="H15" s="131">
        <f t="shared" si="0"/>
        <v>381029</v>
      </c>
      <c r="I15" s="131">
        <f t="shared" si="0"/>
        <v>994935</v>
      </c>
      <c r="J15" s="131">
        <f t="shared" si="0"/>
        <v>0</v>
      </c>
      <c r="K15" s="131">
        <f t="shared" si="0"/>
        <v>994935</v>
      </c>
      <c r="L15" s="196" t="s">
        <v>116</v>
      </c>
      <c r="M15" s="196"/>
    </row>
  </sheetData>
  <mergeCells count="27">
    <mergeCell ref="B7:B10"/>
    <mergeCell ref="A4:M4"/>
    <mergeCell ref="A5:M5"/>
    <mergeCell ref="A15:B15"/>
    <mergeCell ref="L15:M15"/>
    <mergeCell ref="C6:K6"/>
    <mergeCell ref="L11:M11"/>
    <mergeCell ref="L14:M14"/>
    <mergeCell ref="C9:C10"/>
    <mergeCell ref="L13:M13"/>
    <mergeCell ref="L12:M12"/>
    <mergeCell ref="A1:M1"/>
    <mergeCell ref="D9:D10"/>
    <mergeCell ref="E7:E8"/>
    <mergeCell ref="D7:D8"/>
    <mergeCell ref="A7:A10"/>
    <mergeCell ref="A6:B6"/>
    <mergeCell ref="E9:E10"/>
    <mergeCell ref="L7:M10"/>
    <mergeCell ref="F8:H8"/>
    <mergeCell ref="I8:K8"/>
    <mergeCell ref="A2:M2"/>
    <mergeCell ref="A3:M3"/>
    <mergeCell ref="F7:H7"/>
    <mergeCell ref="I7:K7"/>
    <mergeCell ref="L6:M6"/>
    <mergeCell ref="C7:C8"/>
  </mergeCells>
  <phoneticPr fontId="12" type="noConversion"/>
  <printOptions horizontalCentered="1" verticalCentered="1"/>
  <pageMargins left="0" right="0" top="0" bottom="0" header="0.31496062992125984" footer="0.31496062992125984"/>
  <pageSetup paperSize="9" scale="8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39997558519241921"/>
  </sheetPr>
  <dimension ref="A1:M16"/>
  <sheetViews>
    <sheetView view="pageBreakPreview" topLeftCell="B10" zoomScaleSheetLayoutView="100" workbookViewId="0">
      <selection activeCell="A2" sqref="A2:K2"/>
    </sheetView>
  </sheetViews>
  <sheetFormatPr defaultColWidth="9.09765625" defaultRowHeight="13.8" x14ac:dyDescent="0.25"/>
  <cols>
    <col min="1" max="1" width="7.69921875" style="21" customWidth="1"/>
    <col min="2" max="2" width="31.69921875" style="14" customWidth="1"/>
    <col min="3" max="9" width="9.69921875" style="14" customWidth="1"/>
    <col min="10" max="10" width="25.69921875" style="14" customWidth="1"/>
    <col min="11" max="11" width="7.69921875" style="14" customWidth="1"/>
    <col min="12" max="12" width="4.69921875" style="14" customWidth="1"/>
    <col min="13" max="16384" width="9.09765625" style="14"/>
  </cols>
  <sheetData>
    <row r="1" spans="1:13" s="10" customFormat="1" ht="50.1" customHeight="1" x14ac:dyDescent="0.25">
      <c r="A1" s="150"/>
      <c r="B1" s="150"/>
      <c r="C1" s="150"/>
      <c r="D1" s="150"/>
      <c r="E1" s="150"/>
      <c r="F1" s="150"/>
      <c r="G1" s="150"/>
      <c r="H1" s="150"/>
      <c r="I1" s="150"/>
      <c r="J1" s="150"/>
      <c r="K1" s="150"/>
      <c r="L1" s="9"/>
    </row>
    <row r="2" spans="1:13" ht="18" customHeight="1" x14ac:dyDescent="0.25">
      <c r="A2" s="186" t="s">
        <v>218</v>
      </c>
      <c r="B2" s="186"/>
      <c r="C2" s="186"/>
      <c r="D2" s="186"/>
      <c r="E2" s="186"/>
      <c r="F2" s="186"/>
      <c r="G2" s="186"/>
      <c r="H2" s="186"/>
      <c r="I2" s="186"/>
      <c r="J2" s="186"/>
      <c r="K2" s="186"/>
      <c r="L2" s="23"/>
      <c r="M2" s="23"/>
    </row>
    <row r="3" spans="1:13" ht="18" customHeight="1" x14ac:dyDescent="0.25">
      <c r="A3" s="186" t="s">
        <v>453</v>
      </c>
      <c r="B3" s="186"/>
      <c r="C3" s="186"/>
      <c r="D3" s="186"/>
      <c r="E3" s="186"/>
      <c r="F3" s="186"/>
      <c r="G3" s="186"/>
      <c r="H3" s="186"/>
      <c r="I3" s="186"/>
      <c r="J3" s="186"/>
      <c r="K3" s="186"/>
      <c r="L3" s="186"/>
      <c r="M3" s="186"/>
    </row>
    <row r="4" spans="1:13" ht="15.75" customHeight="1" x14ac:dyDescent="0.25">
      <c r="A4" s="187" t="s">
        <v>219</v>
      </c>
      <c r="B4" s="187"/>
      <c r="C4" s="187"/>
      <c r="D4" s="187"/>
      <c r="E4" s="187"/>
      <c r="F4" s="187"/>
      <c r="G4" s="187"/>
      <c r="H4" s="187"/>
      <c r="I4" s="187"/>
      <c r="J4" s="187"/>
      <c r="K4" s="187"/>
      <c r="L4" s="24"/>
      <c r="M4" s="24"/>
    </row>
    <row r="5" spans="1:13" ht="15.75" customHeight="1" x14ac:dyDescent="0.25">
      <c r="A5" s="187" t="s">
        <v>393</v>
      </c>
      <c r="B5" s="187"/>
      <c r="C5" s="187"/>
      <c r="D5" s="187"/>
      <c r="E5" s="187"/>
      <c r="F5" s="187"/>
      <c r="G5" s="187"/>
      <c r="H5" s="187"/>
      <c r="I5" s="187"/>
      <c r="J5" s="187"/>
      <c r="K5" s="187"/>
      <c r="L5" s="187"/>
      <c r="M5" s="187"/>
    </row>
    <row r="6" spans="1:13" ht="15.6" x14ac:dyDescent="0.25">
      <c r="A6" s="243" t="s">
        <v>486</v>
      </c>
      <c r="B6" s="243"/>
      <c r="C6" s="184">
        <v>2015</v>
      </c>
      <c r="D6" s="184"/>
      <c r="E6" s="184"/>
      <c r="F6" s="184"/>
      <c r="G6" s="184"/>
      <c r="H6" s="184"/>
      <c r="I6" s="184"/>
      <c r="J6" s="228" t="s">
        <v>407</v>
      </c>
      <c r="K6" s="228"/>
    </row>
    <row r="7" spans="1:13" s="10" customFormat="1" ht="42" customHeight="1" x14ac:dyDescent="0.25">
      <c r="A7" s="189" t="s">
        <v>348</v>
      </c>
      <c r="B7" s="197" t="s">
        <v>122</v>
      </c>
      <c r="C7" s="241" t="s">
        <v>206</v>
      </c>
      <c r="D7" s="241"/>
      <c r="E7" s="241" t="s">
        <v>207</v>
      </c>
      <c r="F7" s="241" t="s">
        <v>208</v>
      </c>
      <c r="G7" s="241" t="s">
        <v>209</v>
      </c>
      <c r="H7" s="241" t="s">
        <v>210</v>
      </c>
      <c r="I7" s="241" t="s">
        <v>211</v>
      </c>
      <c r="J7" s="247" t="s">
        <v>190</v>
      </c>
      <c r="K7" s="247"/>
    </row>
    <row r="8" spans="1:13" s="10" customFormat="1" ht="42" customHeight="1" x14ac:dyDescent="0.25">
      <c r="A8" s="190"/>
      <c r="B8" s="198"/>
      <c r="C8" s="240" t="s">
        <v>212</v>
      </c>
      <c r="D8" s="240"/>
      <c r="E8" s="242"/>
      <c r="F8" s="242"/>
      <c r="G8" s="242"/>
      <c r="H8" s="242"/>
      <c r="I8" s="242"/>
      <c r="J8" s="248"/>
      <c r="K8" s="248"/>
    </row>
    <row r="9" spans="1:13" s="10" customFormat="1" ht="42" customHeight="1" x14ac:dyDescent="0.25">
      <c r="A9" s="190"/>
      <c r="B9" s="198"/>
      <c r="C9" s="17" t="s">
        <v>213</v>
      </c>
      <c r="D9" s="17" t="s">
        <v>147</v>
      </c>
      <c r="E9" s="252" t="s">
        <v>214</v>
      </c>
      <c r="F9" s="252" t="s">
        <v>215</v>
      </c>
      <c r="G9" s="252" t="s">
        <v>346</v>
      </c>
      <c r="H9" s="252" t="s">
        <v>345</v>
      </c>
      <c r="I9" s="252" t="s">
        <v>216</v>
      </c>
      <c r="J9" s="248"/>
      <c r="K9" s="248"/>
    </row>
    <row r="10" spans="1:13" s="10" customFormat="1" ht="42" customHeight="1" x14ac:dyDescent="0.25">
      <c r="A10" s="191"/>
      <c r="B10" s="199"/>
      <c r="C10" s="25" t="s">
        <v>217</v>
      </c>
      <c r="D10" s="25" t="s">
        <v>149</v>
      </c>
      <c r="E10" s="253"/>
      <c r="F10" s="253"/>
      <c r="G10" s="253"/>
      <c r="H10" s="253"/>
      <c r="I10" s="253"/>
      <c r="J10" s="249"/>
      <c r="K10" s="249"/>
    </row>
    <row r="11" spans="1:13" ht="56.4" customHeight="1" x14ac:dyDescent="0.25">
      <c r="A11" s="113">
        <v>551</v>
      </c>
      <c r="B11" s="114" t="s">
        <v>475</v>
      </c>
      <c r="C11" s="118">
        <v>2830</v>
      </c>
      <c r="D11" s="118">
        <v>1956</v>
      </c>
      <c r="E11" s="118">
        <v>128383</v>
      </c>
      <c r="F11" s="118">
        <v>25095</v>
      </c>
      <c r="G11" s="118">
        <v>41.51</v>
      </c>
      <c r="H11" s="118">
        <v>7.34</v>
      </c>
      <c r="I11" s="144">
        <v>14671.23</v>
      </c>
      <c r="J11" s="193" t="s">
        <v>476</v>
      </c>
      <c r="K11" s="194"/>
    </row>
    <row r="12" spans="1:13" ht="56.4" customHeight="1" x14ac:dyDescent="0.25">
      <c r="A12" s="119">
        <v>561</v>
      </c>
      <c r="B12" s="120" t="s">
        <v>472</v>
      </c>
      <c r="C12" s="122">
        <v>218770</v>
      </c>
      <c r="D12" s="122">
        <v>168609</v>
      </c>
      <c r="E12" s="122">
        <v>72963</v>
      </c>
      <c r="F12" s="122">
        <v>162786</v>
      </c>
      <c r="G12" s="122">
        <v>14.71</v>
      </c>
      <c r="H12" s="122">
        <v>40.47</v>
      </c>
      <c r="I12" s="145">
        <v>31972</v>
      </c>
      <c r="J12" s="202" t="s">
        <v>469</v>
      </c>
      <c r="K12" s="203"/>
    </row>
    <row r="13" spans="1:13" ht="56.4" customHeight="1" x14ac:dyDescent="0.25">
      <c r="A13" s="113">
        <v>562</v>
      </c>
      <c r="B13" s="114" t="s">
        <v>473</v>
      </c>
      <c r="C13" s="7">
        <v>6998</v>
      </c>
      <c r="D13" s="7">
        <v>11000</v>
      </c>
      <c r="E13" s="7">
        <v>67259</v>
      </c>
      <c r="F13" s="7">
        <v>121618</v>
      </c>
      <c r="G13" s="7">
        <v>18.25</v>
      </c>
      <c r="H13" s="7">
        <v>26.45</v>
      </c>
      <c r="I13" s="146">
        <v>38596</v>
      </c>
      <c r="J13" s="200" t="s">
        <v>470</v>
      </c>
      <c r="K13" s="201"/>
    </row>
    <row r="14" spans="1:13" ht="56.4" customHeight="1" x14ac:dyDescent="0.25">
      <c r="A14" s="119">
        <v>563</v>
      </c>
      <c r="B14" s="120" t="s">
        <v>474</v>
      </c>
      <c r="C14" s="122">
        <v>23034</v>
      </c>
      <c r="D14" s="122">
        <v>19366</v>
      </c>
      <c r="E14" s="122">
        <v>916944</v>
      </c>
      <c r="F14" s="122">
        <v>152173</v>
      </c>
      <c r="G14" s="122">
        <v>15.78</v>
      </c>
      <c r="H14" s="122">
        <v>23.96</v>
      </c>
      <c r="I14" s="145">
        <v>41380</v>
      </c>
      <c r="J14" s="202" t="s">
        <v>471</v>
      </c>
      <c r="K14" s="203"/>
    </row>
    <row r="15" spans="1:13" ht="41.25" customHeight="1" x14ac:dyDescent="0.25">
      <c r="A15" s="195" t="s">
        <v>119</v>
      </c>
      <c r="B15" s="195"/>
      <c r="C15" s="131">
        <v>251632</v>
      </c>
      <c r="D15" s="131">
        <v>200931</v>
      </c>
      <c r="E15" s="131">
        <v>74656</v>
      </c>
      <c r="F15" s="131">
        <v>160941</v>
      </c>
      <c r="G15" s="131">
        <v>15.32</v>
      </c>
      <c r="H15" s="147">
        <v>38.299999999999997</v>
      </c>
      <c r="I15" s="131">
        <v>33289</v>
      </c>
      <c r="J15" s="196" t="s">
        <v>116</v>
      </c>
      <c r="K15" s="196"/>
    </row>
    <row r="16" spans="1:13" ht="15" customHeight="1" x14ac:dyDescent="0.25">
      <c r="A16" s="250" t="s">
        <v>221</v>
      </c>
      <c r="B16" s="250"/>
      <c r="C16" s="250"/>
      <c r="D16" s="250"/>
      <c r="E16" s="250"/>
      <c r="F16" s="250"/>
      <c r="H16" s="251" t="s">
        <v>220</v>
      </c>
      <c r="I16" s="251"/>
      <c r="J16" s="251"/>
      <c r="K16" s="251"/>
    </row>
  </sheetData>
  <mergeCells count="33">
    <mergeCell ref="A1:K1"/>
    <mergeCell ref="A2:K2"/>
    <mergeCell ref="C6:I6"/>
    <mergeCell ref="J6:K6"/>
    <mergeCell ref="B7:B10"/>
    <mergeCell ref="I9:I10"/>
    <mergeCell ref="A6:B6"/>
    <mergeCell ref="F9:F10"/>
    <mergeCell ref="A3:K3"/>
    <mergeCell ref="C7:D7"/>
    <mergeCell ref="A16:F16"/>
    <mergeCell ref="H16:K16"/>
    <mergeCell ref="F7:F8"/>
    <mergeCell ref="G7:G8"/>
    <mergeCell ref="J11:K11"/>
    <mergeCell ref="A15:B15"/>
    <mergeCell ref="A7:A10"/>
    <mergeCell ref="E9:E10"/>
    <mergeCell ref="J12:K12"/>
    <mergeCell ref="J13:K13"/>
    <mergeCell ref="J15:K15"/>
    <mergeCell ref="J14:K14"/>
    <mergeCell ref="C8:D8"/>
    <mergeCell ref="H9:H10"/>
    <mergeCell ref="G9:G10"/>
    <mergeCell ref="I7:I8"/>
    <mergeCell ref="L3:M3"/>
    <mergeCell ref="A4:K4"/>
    <mergeCell ref="A5:K5"/>
    <mergeCell ref="L5:M5"/>
    <mergeCell ref="H7:H8"/>
    <mergeCell ref="J7:K10"/>
    <mergeCell ref="E7:E8"/>
  </mergeCells>
  <phoneticPr fontId="12" type="noConversion"/>
  <printOptions horizontalCentered="1" verticalCentered="1"/>
  <pageMargins left="0" right="0" top="0" bottom="0" header="0.31496062992125984" footer="0.31496062992125984"/>
  <pageSetup paperSize="9" scale="94"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3" tint="0.39997558519241921"/>
  </sheetPr>
  <dimension ref="A1"/>
  <sheetViews>
    <sheetView view="pageBreakPreview" zoomScaleSheetLayoutView="100" workbookViewId="0"/>
  </sheetViews>
  <sheetFormatPr defaultColWidth="9.09765625" defaultRowHeight="13.8" x14ac:dyDescent="0.25"/>
  <cols>
    <col min="1" max="1" width="64.59765625" style="22" customWidth="1"/>
    <col min="2" max="16384" width="9.09765625" style="22"/>
  </cols>
  <sheetData>
    <row r="1" spans="1:1" ht="215.25" customHeight="1" x14ac:dyDescent="0.25">
      <c r="A1" s="94" t="s">
        <v>506</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3" tint="0.39997558519241921"/>
  </sheetPr>
  <dimension ref="A1:N15"/>
  <sheetViews>
    <sheetView view="pageBreakPreview" topLeftCell="A9" zoomScaleSheetLayoutView="100" workbookViewId="0">
      <selection activeCell="A2" sqref="A2:M2"/>
    </sheetView>
  </sheetViews>
  <sheetFormatPr defaultColWidth="9.09765625" defaultRowHeight="13.8" x14ac:dyDescent="0.25"/>
  <cols>
    <col min="1" max="1" width="7.69921875" style="21" customWidth="1"/>
    <col min="2" max="2" width="22.69921875" style="14" customWidth="1"/>
    <col min="3" max="11" width="8.69921875" style="14" customWidth="1"/>
    <col min="12" max="12" width="22.69921875" style="14" customWidth="1"/>
    <col min="13" max="13" width="7.69921875" style="14" customWidth="1"/>
    <col min="14" max="14" width="12.69921875" style="14" hidden="1" customWidth="1"/>
    <col min="15" max="16384" width="9.09765625" style="14"/>
  </cols>
  <sheetData>
    <row r="1" spans="1:14" s="10" customFormat="1" ht="50.1" customHeight="1" x14ac:dyDescent="0.25">
      <c r="A1" s="150"/>
      <c r="B1" s="150"/>
      <c r="C1" s="150"/>
      <c r="D1" s="150"/>
      <c r="E1" s="150"/>
      <c r="F1" s="150"/>
      <c r="G1" s="150"/>
      <c r="H1" s="150"/>
      <c r="I1" s="150"/>
      <c r="J1" s="150"/>
      <c r="K1" s="150"/>
      <c r="L1" s="150"/>
      <c r="M1" s="150"/>
      <c r="N1" s="150"/>
    </row>
    <row r="2" spans="1:14" ht="25.5" customHeight="1" x14ac:dyDescent="0.25">
      <c r="A2" s="186" t="s">
        <v>241</v>
      </c>
      <c r="B2" s="186"/>
      <c r="C2" s="186"/>
      <c r="D2" s="186"/>
      <c r="E2" s="186"/>
      <c r="F2" s="186"/>
      <c r="G2" s="186"/>
      <c r="H2" s="186"/>
      <c r="I2" s="186"/>
      <c r="J2" s="186"/>
      <c r="K2" s="186"/>
      <c r="L2" s="186"/>
      <c r="M2" s="186"/>
      <c r="N2" s="124"/>
    </row>
    <row r="3" spans="1:14" ht="25.5" customHeight="1" x14ac:dyDescent="0.25">
      <c r="A3" s="186" t="s">
        <v>463</v>
      </c>
      <c r="B3" s="186"/>
      <c r="C3" s="186"/>
      <c r="D3" s="186"/>
      <c r="E3" s="186"/>
      <c r="F3" s="186"/>
      <c r="G3" s="186"/>
      <c r="H3" s="186"/>
      <c r="I3" s="186"/>
      <c r="J3" s="186"/>
      <c r="K3" s="186"/>
      <c r="L3" s="186"/>
      <c r="M3" s="186"/>
      <c r="N3" s="124"/>
    </row>
    <row r="4" spans="1:14" ht="14.25" customHeight="1" x14ac:dyDescent="0.25">
      <c r="A4" s="187" t="s">
        <v>115</v>
      </c>
      <c r="B4" s="187"/>
      <c r="C4" s="187"/>
      <c r="D4" s="187"/>
      <c r="E4" s="187"/>
      <c r="F4" s="187"/>
      <c r="G4" s="187"/>
      <c r="H4" s="187"/>
      <c r="I4" s="187"/>
      <c r="J4" s="187"/>
      <c r="K4" s="187"/>
      <c r="L4" s="187"/>
      <c r="M4" s="187"/>
      <c r="N4" s="12"/>
    </row>
    <row r="5" spans="1:14" ht="14.25" customHeight="1" x14ac:dyDescent="0.25">
      <c r="A5" s="187" t="s">
        <v>446</v>
      </c>
      <c r="B5" s="187"/>
      <c r="C5" s="187"/>
      <c r="D5" s="187"/>
      <c r="E5" s="187"/>
      <c r="F5" s="187"/>
      <c r="G5" s="187"/>
      <c r="H5" s="187"/>
      <c r="I5" s="187"/>
      <c r="J5" s="187"/>
      <c r="K5" s="187"/>
      <c r="L5" s="187"/>
      <c r="M5" s="187"/>
      <c r="N5" s="12"/>
    </row>
    <row r="6" spans="1:14" ht="16.5" customHeight="1" x14ac:dyDescent="0.25">
      <c r="A6" s="205" t="s">
        <v>487</v>
      </c>
      <c r="B6" s="205"/>
      <c r="C6" s="184">
        <v>2015</v>
      </c>
      <c r="D6" s="184"/>
      <c r="E6" s="184"/>
      <c r="F6" s="184"/>
      <c r="G6" s="184"/>
      <c r="H6" s="184"/>
      <c r="I6" s="184"/>
      <c r="J6" s="184"/>
      <c r="K6" s="184"/>
      <c r="L6" s="206" t="s">
        <v>144</v>
      </c>
      <c r="M6" s="206"/>
      <c r="N6" s="206"/>
    </row>
    <row r="7" spans="1:14" ht="26.25" customHeight="1" x14ac:dyDescent="0.3">
      <c r="A7" s="189" t="s">
        <v>348</v>
      </c>
      <c r="B7" s="197" t="s">
        <v>122</v>
      </c>
      <c r="C7" s="189" t="s">
        <v>136</v>
      </c>
      <c r="D7" s="189"/>
      <c r="E7" s="189"/>
      <c r="F7" s="214" t="s">
        <v>417</v>
      </c>
      <c r="G7" s="215"/>
      <c r="H7" s="216"/>
      <c r="I7" s="217" t="s">
        <v>77</v>
      </c>
      <c r="J7" s="217"/>
      <c r="K7" s="217"/>
      <c r="L7" s="208" t="s">
        <v>137</v>
      </c>
      <c r="M7" s="208"/>
      <c r="N7" s="208"/>
    </row>
    <row r="8" spans="1:14" ht="26.25" customHeight="1" x14ac:dyDescent="0.25">
      <c r="A8" s="190"/>
      <c r="B8" s="198"/>
      <c r="C8" s="191"/>
      <c r="D8" s="191"/>
      <c r="E8" s="191"/>
      <c r="F8" s="211" t="s">
        <v>145</v>
      </c>
      <c r="G8" s="212"/>
      <c r="H8" s="213"/>
      <c r="I8" s="207" t="s">
        <v>146</v>
      </c>
      <c r="J8" s="207"/>
      <c r="K8" s="207"/>
      <c r="L8" s="209"/>
      <c r="M8" s="209"/>
      <c r="N8" s="209"/>
    </row>
    <row r="9" spans="1:14" ht="22.5" customHeight="1" x14ac:dyDescent="0.25">
      <c r="A9" s="190"/>
      <c r="B9" s="198"/>
      <c r="C9" s="129" t="s">
        <v>116</v>
      </c>
      <c r="D9" s="129" t="s">
        <v>139</v>
      </c>
      <c r="E9" s="129" t="s">
        <v>140</v>
      </c>
      <c r="F9" s="129" t="s">
        <v>116</v>
      </c>
      <c r="G9" s="129" t="s">
        <v>139</v>
      </c>
      <c r="H9" s="129" t="s">
        <v>140</v>
      </c>
      <c r="I9" s="129" t="s">
        <v>116</v>
      </c>
      <c r="J9" s="129" t="s">
        <v>139</v>
      </c>
      <c r="K9" s="129" t="s">
        <v>140</v>
      </c>
      <c r="L9" s="209"/>
      <c r="M9" s="209"/>
      <c r="N9" s="209"/>
    </row>
    <row r="10" spans="1:14" ht="22.5" customHeight="1" x14ac:dyDescent="0.25">
      <c r="A10" s="191"/>
      <c r="B10" s="199"/>
      <c r="C10" s="127" t="s">
        <v>242</v>
      </c>
      <c r="D10" s="127" t="s">
        <v>141</v>
      </c>
      <c r="E10" s="127" t="s">
        <v>142</v>
      </c>
      <c r="F10" s="127" t="s">
        <v>242</v>
      </c>
      <c r="G10" s="127" t="s">
        <v>141</v>
      </c>
      <c r="H10" s="127" t="s">
        <v>142</v>
      </c>
      <c r="I10" s="127" t="s">
        <v>242</v>
      </c>
      <c r="J10" s="127" t="s">
        <v>141</v>
      </c>
      <c r="K10" s="127" t="s">
        <v>142</v>
      </c>
      <c r="L10" s="210"/>
      <c r="M10" s="210"/>
      <c r="N10" s="210"/>
    </row>
    <row r="11" spans="1:14" ht="51" customHeight="1" x14ac:dyDescent="0.25">
      <c r="A11" s="113">
        <v>551</v>
      </c>
      <c r="B11" s="114" t="s">
        <v>475</v>
      </c>
      <c r="C11" s="117">
        <v>21666</v>
      </c>
      <c r="D11" s="117">
        <v>4269</v>
      </c>
      <c r="E11" s="117">
        <v>17397</v>
      </c>
      <c r="F11" s="117">
        <v>21584</v>
      </c>
      <c r="G11" s="118">
        <v>4257</v>
      </c>
      <c r="H11" s="118">
        <v>17327</v>
      </c>
      <c r="I11" s="117">
        <v>82</v>
      </c>
      <c r="J11" s="118">
        <v>12</v>
      </c>
      <c r="K11" s="118">
        <v>70</v>
      </c>
      <c r="L11" s="193" t="s">
        <v>476</v>
      </c>
      <c r="M11" s="194"/>
      <c r="N11" s="120"/>
    </row>
    <row r="12" spans="1:14" ht="51" customHeight="1" x14ac:dyDescent="0.25">
      <c r="A12" s="119">
        <v>561</v>
      </c>
      <c r="B12" s="120" t="s">
        <v>472</v>
      </c>
      <c r="C12" s="121">
        <f>SUM(D12:E12)</f>
        <v>23435</v>
      </c>
      <c r="D12" s="121">
        <v>3273</v>
      </c>
      <c r="E12" s="121">
        <v>20162</v>
      </c>
      <c r="F12" s="121">
        <f>SUM(G12:H12)</f>
        <v>23397</v>
      </c>
      <c r="G12" s="122">
        <v>3273</v>
      </c>
      <c r="H12" s="122">
        <v>20124</v>
      </c>
      <c r="I12" s="121">
        <v>38</v>
      </c>
      <c r="J12" s="122">
        <v>0</v>
      </c>
      <c r="K12" s="122">
        <v>38</v>
      </c>
      <c r="L12" s="202" t="s">
        <v>469</v>
      </c>
      <c r="M12" s="203"/>
      <c r="N12" s="115"/>
    </row>
    <row r="13" spans="1:14" ht="51" customHeight="1" x14ac:dyDescent="0.25">
      <c r="A13" s="113">
        <v>562</v>
      </c>
      <c r="B13" s="114" t="s">
        <v>473</v>
      </c>
      <c r="C13" s="30">
        <f>SUM(D13:E13)</f>
        <v>13171</v>
      </c>
      <c r="D13" s="30">
        <f t="shared" ref="D13:E14" si="0">SUM(J13+G13)</f>
        <v>1189</v>
      </c>
      <c r="E13" s="30">
        <f t="shared" si="0"/>
        <v>11982</v>
      </c>
      <c r="F13" s="30">
        <f>SUM(G13:H13)</f>
        <v>13164</v>
      </c>
      <c r="G13" s="7">
        <v>1189</v>
      </c>
      <c r="H13" s="7">
        <v>11975</v>
      </c>
      <c r="I13" s="30">
        <f>SUM(J13:K13)</f>
        <v>7</v>
      </c>
      <c r="J13" s="7">
        <v>0</v>
      </c>
      <c r="K13" s="7">
        <v>7</v>
      </c>
      <c r="L13" s="200" t="s">
        <v>470</v>
      </c>
      <c r="M13" s="201"/>
      <c r="N13" s="115"/>
    </row>
    <row r="14" spans="1:14" ht="51" customHeight="1" x14ac:dyDescent="0.25">
      <c r="A14" s="119">
        <v>563</v>
      </c>
      <c r="B14" s="120" t="s">
        <v>474</v>
      </c>
      <c r="C14" s="121">
        <f>SUM(D14:E14)</f>
        <v>1154</v>
      </c>
      <c r="D14" s="121">
        <f t="shared" si="0"/>
        <v>61</v>
      </c>
      <c r="E14" s="121">
        <v>1093</v>
      </c>
      <c r="F14" s="121">
        <v>1142</v>
      </c>
      <c r="G14" s="122">
        <v>61</v>
      </c>
      <c r="H14" s="122">
        <v>1081</v>
      </c>
      <c r="I14" s="121">
        <v>12</v>
      </c>
      <c r="J14" s="122">
        <v>0</v>
      </c>
      <c r="K14" s="122">
        <v>12</v>
      </c>
      <c r="L14" s="202" t="s">
        <v>471</v>
      </c>
      <c r="M14" s="203"/>
      <c r="N14" s="115"/>
    </row>
    <row r="15" spans="1:14" ht="62.25" customHeight="1" x14ac:dyDescent="0.25">
      <c r="A15" s="195" t="s">
        <v>119</v>
      </c>
      <c r="B15" s="195"/>
      <c r="C15" s="131">
        <f t="shared" ref="C15:H15" si="1">SUM(C11:C14)</f>
        <v>59426</v>
      </c>
      <c r="D15" s="131">
        <f t="shared" si="1"/>
        <v>8792</v>
      </c>
      <c r="E15" s="131">
        <f t="shared" si="1"/>
        <v>50634</v>
      </c>
      <c r="F15" s="131">
        <f t="shared" si="1"/>
        <v>59287</v>
      </c>
      <c r="G15" s="131">
        <f t="shared" si="1"/>
        <v>8780</v>
      </c>
      <c r="H15" s="131">
        <f t="shared" si="1"/>
        <v>50507</v>
      </c>
      <c r="I15" s="131">
        <f>SUM(I11:I14)</f>
        <v>139</v>
      </c>
      <c r="J15" s="131">
        <f>SUM(J11:J14)</f>
        <v>12</v>
      </c>
      <c r="K15" s="131">
        <f>SUM(K11:K14)</f>
        <v>127</v>
      </c>
      <c r="L15" s="196" t="s">
        <v>116</v>
      </c>
      <c r="M15" s="196"/>
      <c r="N15" s="196"/>
    </row>
  </sheetData>
  <mergeCells count="22">
    <mergeCell ref="A6:B6"/>
    <mergeCell ref="C6:K6"/>
    <mergeCell ref="L11:M11"/>
    <mergeCell ref="L6:N6"/>
    <mergeCell ref="A7:A10"/>
    <mergeCell ref="B7:B10"/>
    <mergeCell ref="C7:E8"/>
    <mergeCell ref="F7:H7"/>
    <mergeCell ref="I7:K7"/>
    <mergeCell ref="L7:N10"/>
    <mergeCell ref="F8:H8"/>
    <mergeCell ref="I8:K8"/>
    <mergeCell ref="A1:N1"/>
    <mergeCell ref="A2:M2"/>
    <mergeCell ref="A3:M3"/>
    <mergeCell ref="A4:M4"/>
    <mergeCell ref="A5:M5"/>
    <mergeCell ref="A15:B15"/>
    <mergeCell ref="L15:N15"/>
    <mergeCell ref="L12:M12"/>
    <mergeCell ref="L13:M13"/>
    <mergeCell ref="L14:M14"/>
  </mergeCells>
  <printOptions horizontalCentered="1" verticalCentered="1"/>
  <pageMargins left="0" right="0" top="0" bottom="0" header="0.31496062992125984" footer="0.31496062992125984"/>
  <pageSetup paperSize="9" scale="95" orientation="landscape" r:id="rId1"/>
  <colBreaks count="1" manualBreakCount="1">
    <brk id="13" max="12"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3" tint="0.39997558519241921"/>
  </sheetPr>
  <dimension ref="A1:J15"/>
  <sheetViews>
    <sheetView view="pageBreakPreview" topLeftCell="A8" zoomScaleSheetLayoutView="100" workbookViewId="0">
      <selection activeCell="A2" sqref="A2:J2"/>
    </sheetView>
  </sheetViews>
  <sheetFormatPr defaultColWidth="8.69921875" defaultRowHeight="13.8" x14ac:dyDescent="0.25"/>
  <cols>
    <col min="1" max="1" width="7.69921875" style="21" customWidth="1"/>
    <col min="2" max="2" width="22.69921875" style="14" customWidth="1"/>
    <col min="3" max="3" width="10.09765625" style="14" customWidth="1"/>
    <col min="4" max="4" width="9.69921875" style="14" customWidth="1"/>
    <col min="5" max="8" width="8.69921875" style="14" customWidth="1"/>
    <col min="9" max="9" width="22.69921875" style="14" customWidth="1"/>
    <col min="10" max="10" width="7.69921875" style="14" customWidth="1"/>
    <col min="11" max="16384" width="8.69921875" style="14"/>
  </cols>
  <sheetData>
    <row r="1" spans="1:10" s="10" customFormat="1" ht="50.1" customHeight="1" x14ac:dyDescent="0.25">
      <c r="A1" s="150"/>
      <c r="B1" s="150"/>
      <c r="C1" s="150"/>
      <c r="D1" s="150"/>
      <c r="E1" s="150"/>
      <c r="F1" s="150"/>
      <c r="G1" s="150"/>
      <c r="H1" s="150"/>
      <c r="I1" s="150"/>
      <c r="J1" s="150"/>
    </row>
    <row r="2" spans="1:10" ht="23.25" customHeight="1" x14ac:dyDescent="0.25">
      <c r="A2" s="186" t="s">
        <v>243</v>
      </c>
      <c r="B2" s="186"/>
      <c r="C2" s="186"/>
      <c r="D2" s="186"/>
      <c r="E2" s="186"/>
      <c r="F2" s="186"/>
      <c r="G2" s="186"/>
      <c r="H2" s="186"/>
      <c r="I2" s="186"/>
      <c r="J2" s="186"/>
    </row>
    <row r="3" spans="1:10" ht="23.25" customHeight="1" x14ac:dyDescent="0.25">
      <c r="A3" s="186" t="s">
        <v>464</v>
      </c>
      <c r="B3" s="186"/>
      <c r="C3" s="186"/>
      <c r="D3" s="186"/>
      <c r="E3" s="186"/>
      <c r="F3" s="186"/>
      <c r="G3" s="186"/>
      <c r="H3" s="186"/>
      <c r="I3" s="186"/>
      <c r="J3" s="186"/>
    </row>
    <row r="4" spans="1:10" ht="15.75" customHeight="1" x14ac:dyDescent="0.25">
      <c r="A4" s="187" t="s">
        <v>244</v>
      </c>
      <c r="B4" s="187"/>
      <c r="C4" s="187"/>
      <c r="D4" s="187"/>
      <c r="E4" s="187"/>
      <c r="F4" s="187"/>
      <c r="G4" s="187"/>
      <c r="H4" s="187"/>
      <c r="I4" s="187"/>
      <c r="J4" s="187"/>
    </row>
    <row r="5" spans="1:10" ht="15.75" customHeight="1" x14ac:dyDescent="0.25">
      <c r="A5" s="187" t="s">
        <v>446</v>
      </c>
      <c r="B5" s="187"/>
      <c r="C5" s="187"/>
      <c r="D5" s="187"/>
      <c r="E5" s="187"/>
      <c r="F5" s="187"/>
      <c r="G5" s="187"/>
      <c r="H5" s="187"/>
      <c r="I5" s="187"/>
      <c r="J5" s="187"/>
    </row>
    <row r="6" spans="1:10" ht="15" customHeight="1" x14ac:dyDescent="0.25">
      <c r="A6" s="205" t="s">
        <v>488</v>
      </c>
      <c r="B6" s="205"/>
      <c r="C6" s="184">
        <v>2015</v>
      </c>
      <c r="D6" s="184"/>
      <c r="E6" s="184"/>
      <c r="F6" s="184"/>
      <c r="G6" s="184"/>
      <c r="H6" s="184"/>
      <c r="I6" s="206" t="s">
        <v>408</v>
      </c>
      <c r="J6" s="206"/>
    </row>
    <row r="7" spans="1:10" ht="24" customHeight="1" x14ac:dyDescent="0.3">
      <c r="A7" s="189" t="s">
        <v>347</v>
      </c>
      <c r="B7" s="197" t="s">
        <v>122</v>
      </c>
      <c r="C7" s="217" t="s">
        <v>147</v>
      </c>
      <c r="D7" s="217"/>
      <c r="E7" s="217"/>
      <c r="F7" s="217" t="s">
        <v>148</v>
      </c>
      <c r="G7" s="217"/>
      <c r="H7" s="217"/>
      <c r="I7" s="208" t="s">
        <v>137</v>
      </c>
      <c r="J7" s="208"/>
    </row>
    <row r="8" spans="1:10" ht="31.5" customHeight="1" x14ac:dyDescent="0.25">
      <c r="A8" s="190"/>
      <c r="B8" s="198"/>
      <c r="C8" s="192" t="s">
        <v>149</v>
      </c>
      <c r="D8" s="192"/>
      <c r="E8" s="192"/>
      <c r="F8" s="192" t="s">
        <v>150</v>
      </c>
      <c r="G8" s="192"/>
      <c r="H8" s="192"/>
      <c r="I8" s="209"/>
      <c r="J8" s="209"/>
    </row>
    <row r="9" spans="1:10" ht="14.25" customHeight="1" x14ac:dyDescent="0.25">
      <c r="A9" s="190"/>
      <c r="B9" s="198"/>
      <c r="C9" s="129" t="s">
        <v>116</v>
      </c>
      <c r="D9" s="129" t="s">
        <v>246</v>
      </c>
      <c r="E9" s="129" t="s">
        <v>77</v>
      </c>
      <c r="F9" s="129" t="s">
        <v>116</v>
      </c>
      <c r="G9" s="129" t="s">
        <v>246</v>
      </c>
      <c r="H9" s="129" t="s">
        <v>77</v>
      </c>
      <c r="I9" s="209"/>
      <c r="J9" s="209"/>
    </row>
    <row r="10" spans="1:10" ht="14.25" customHeight="1" x14ac:dyDescent="0.25">
      <c r="A10" s="191"/>
      <c r="B10" s="199"/>
      <c r="C10" s="127" t="s">
        <v>119</v>
      </c>
      <c r="D10" s="127" t="s">
        <v>145</v>
      </c>
      <c r="E10" s="127" t="s">
        <v>146</v>
      </c>
      <c r="F10" s="127" t="s">
        <v>119</v>
      </c>
      <c r="G10" s="127" t="s">
        <v>145</v>
      </c>
      <c r="H10" s="127" t="s">
        <v>146</v>
      </c>
      <c r="I10" s="210"/>
      <c r="J10" s="210"/>
    </row>
    <row r="11" spans="1:10" ht="51.75" customHeight="1" x14ac:dyDescent="0.25">
      <c r="A11" s="113">
        <v>551</v>
      </c>
      <c r="B11" s="114" t="s">
        <v>475</v>
      </c>
      <c r="C11" s="117">
        <f>SUM(D11:E11)</f>
        <v>1373411</v>
      </c>
      <c r="D11" s="118">
        <v>1339678</v>
      </c>
      <c r="E11" s="118">
        <v>33733</v>
      </c>
      <c r="F11" s="117">
        <f>SUM(G11:H11)</f>
        <v>21666</v>
      </c>
      <c r="G11" s="118">
        <v>21584</v>
      </c>
      <c r="H11" s="118">
        <v>82</v>
      </c>
      <c r="I11" s="193" t="s">
        <v>476</v>
      </c>
      <c r="J11" s="194"/>
    </row>
    <row r="12" spans="1:10" ht="51.75" customHeight="1" x14ac:dyDescent="0.25">
      <c r="A12" s="119">
        <v>561</v>
      </c>
      <c r="B12" s="120" t="s">
        <v>472</v>
      </c>
      <c r="C12" s="121">
        <f>SUM(D12:E12)</f>
        <v>746909</v>
      </c>
      <c r="D12" s="122">
        <v>721994</v>
      </c>
      <c r="E12" s="122">
        <v>24915</v>
      </c>
      <c r="F12" s="121">
        <f>SUM(G12:H12)</f>
        <v>23435</v>
      </c>
      <c r="G12" s="122">
        <v>23397</v>
      </c>
      <c r="H12" s="122">
        <v>38</v>
      </c>
      <c r="I12" s="202" t="s">
        <v>469</v>
      </c>
      <c r="J12" s="203"/>
    </row>
    <row r="13" spans="1:10" ht="51.75" customHeight="1" x14ac:dyDescent="0.25">
      <c r="A13" s="113">
        <v>562</v>
      </c>
      <c r="B13" s="114" t="s">
        <v>473</v>
      </c>
      <c r="C13" s="30">
        <f>SUM(D13:E13)</f>
        <v>417200</v>
      </c>
      <c r="D13" s="7">
        <v>409871</v>
      </c>
      <c r="E13" s="7">
        <v>7329</v>
      </c>
      <c r="F13" s="30">
        <f>SUM(G13:H13)</f>
        <v>13171</v>
      </c>
      <c r="G13" s="7">
        <v>13164</v>
      </c>
      <c r="H13" s="7">
        <v>7</v>
      </c>
      <c r="I13" s="200" t="s">
        <v>470</v>
      </c>
      <c r="J13" s="201"/>
    </row>
    <row r="14" spans="1:10" ht="45.75" customHeight="1" x14ac:dyDescent="0.25">
      <c r="A14" s="119">
        <v>563</v>
      </c>
      <c r="B14" s="120" t="s">
        <v>474</v>
      </c>
      <c r="C14" s="121">
        <f>SUM(D14:E14)</f>
        <v>33721</v>
      </c>
      <c r="D14" s="122">
        <v>33721</v>
      </c>
      <c r="E14" s="122">
        <v>0</v>
      </c>
      <c r="F14" s="121">
        <v>1154</v>
      </c>
      <c r="G14" s="122">
        <v>1142</v>
      </c>
      <c r="H14" s="122">
        <v>12</v>
      </c>
      <c r="I14" s="202" t="s">
        <v>471</v>
      </c>
      <c r="J14" s="203"/>
    </row>
    <row r="15" spans="1:10" ht="52.5" customHeight="1" x14ac:dyDescent="0.25">
      <c r="A15" s="195" t="s">
        <v>119</v>
      </c>
      <c r="B15" s="195"/>
      <c r="C15" s="131">
        <f t="shared" ref="C15:H15" si="0">SUM(C11:C14)</f>
        <v>2571241</v>
      </c>
      <c r="D15" s="131">
        <f t="shared" si="0"/>
        <v>2505264</v>
      </c>
      <c r="E15" s="131">
        <f t="shared" si="0"/>
        <v>65977</v>
      </c>
      <c r="F15" s="131">
        <f t="shared" si="0"/>
        <v>59426</v>
      </c>
      <c r="G15" s="131">
        <f t="shared" si="0"/>
        <v>59287</v>
      </c>
      <c r="H15" s="131">
        <f t="shared" si="0"/>
        <v>139</v>
      </c>
      <c r="I15" s="196" t="s">
        <v>116</v>
      </c>
      <c r="J15" s="196"/>
    </row>
  </sheetData>
  <mergeCells count="21">
    <mergeCell ref="A15:B15"/>
    <mergeCell ref="I15:J15"/>
    <mergeCell ref="A7:A10"/>
    <mergeCell ref="B7:B10"/>
    <mergeCell ref="C7:E7"/>
    <mergeCell ref="F7:H7"/>
    <mergeCell ref="I13:J13"/>
    <mergeCell ref="C6:H6"/>
    <mergeCell ref="F8:H8"/>
    <mergeCell ref="A6:B6"/>
    <mergeCell ref="I14:J14"/>
    <mergeCell ref="I7:J10"/>
    <mergeCell ref="I12:J12"/>
    <mergeCell ref="I6:J6"/>
    <mergeCell ref="C8:E8"/>
    <mergeCell ref="I11:J11"/>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3" tint="0.39997558519241921"/>
  </sheetPr>
  <dimension ref="A1:K20"/>
  <sheetViews>
    <sheetView view="pageBreakPreview" topLeftCell="A9" zoomScaleSheetLayoutView="100" workbookViewId="0">
      <selection activeCell="A2" sqref="A2:J2"/>
    </sheetView>
  </sheetViews>
  <sheetFormatPr defaultColWidth="9.09765625" defaultRowHeight="13.8" x14ac:dyDescent="0.25"/>
  <cols>
    <col min="1" max="1" width="7.69921875" style="21" customWidth="1"/>
    <col min="2" max="2" width="28.69921875" style="14" customWidth="1"/>
    <col min="3" max="3" width="10.09765625" style="14" customWidth="1"/>
    <col min="4" max="4" width="8.69921875" style="14" customWidth="1"/>
    <col min="5" max="5" width="9.8984375" style="14" customWidth="1"/>
    <col min="6" max="8" width="8.69921875" style="14" customWidth="1"/>
    <col min="9" max="9" width="28.69921875" style="14" customWidth="1"/>
    <col min="10" max="10" width="7.69921875" style="14" customWidth="1"/>
    <col min="11" max="11" width="8" style="14" customWidth="1"/>
    <col min="12" max="16384" width="9.09765625" style="14"/>
  </cols>
  <sheetData>
    <row r="1" spans="1:11" s="10" customFormat="1" ht="50.1" customHeight="1" x14ac:dyDescent="0.25">
      <c r="A1" s="150"/>
      <c r="B1" s="150"/>
      <c r="C1" s="150"/>
      <c r="D1" s="150"/>
      <c r="E1" s="150"/>
      <c r="F1" s="150"/>
      <c r="G1" s="150"/>
      <c r="H1" s="150"/>
      <c r="I1" s="150"/>
      <c r="J1" s="150"/>
      <c r="K1" s="9"/>
    </row>
    <row r="2" spans="1:11" ht="22.5" customHeight="1" x14ac:dyDescent="0.25">
      <c r="A2" s="186" t="s">
        <v>170</v>
      </c>
      <c r="B2" s="186"/>
      <c r="C2" s="186"/>
      <c r="D2" s="186"/>
      <c r="E2" s="186"/>
      <c r="F2" s="186"/>
      <c r="G2" s="186"/>
      <c r="H2" s="186"/>
      <c r="I2" s="186"/>
      <c r="J2" s="186"/>
    </row>
    <row r="3" spans="1:11" ht="22.5" customHeight="1" x14ac:dyDescent="0.25">
      <c r="A3" s="186" t="s">
        <v>465</v>
      </c>
      <c r="B3" s="186"/>
      <c r="C3" s="186"/>
      <c r="D3" s="186"/>
      <c r="E3" s="186"/>
      <c r="F3" s="186"/>
      <c r="G3" s="186"/>
      <c r="H3" s="186"/>
      <c r="I3" s="186"/>
      <c r="J3" s="186"/>
    </row>
    <row r="4" spans="1:11" ht="26.25" customHeight="1" x14ac:dyDescent="0.25">
      <c r="A4" s="187" t="s">
        <v>171</v>
      </c>
      <c r="B4" s="187"/>
      <c r="C4" s="187"/>
      <c r="D4" s="187"/>
      <c r="E4" s="187"/>
      <c r="F4" s="187"/>
      <c r="G4" s="187"/>
      <c r="H4" s="187"/>
      <c r="I4" s="187"/>
      <c r="J4" s="187"/>
    </row>
    <row r="5" spans="1:11" ht="15.75" customHeight="1" x14ac:dyDescent="0.25">
      <c r="A5" s="187" t="s">
        <v>446</v>
      </c>
      <c r="B5" s="187"/>
      <c r="C5" s="187"/>
      <c r="D5" s="187"/>
      <c r="E5" s="187"/>
      <c r="F5" s="187"/>
      <c r="G5" s="187"/>
      <c r="H5" s="187"/>
      <c r="I5" s="187"/>
      <c r="J5" s="187"/>
    </row>
    <row r="6" spans="1:11" ht="15.6" x14ac:dyDescent="0.25">
      <c r="A6" s="185" t="s">
        <v>489</v>
      </c>
      <c r="B6" s="185"/>
      <c r="C6" s="124"/>
      <c r="D6" s="124"/>
      <c r="E6" s="184">
        <v>2015</v>
      </c>
      <c r="F6" s="184"/>
      <c r="G6" s="124"/>
      <c r="H6" s="34"/>
      <c r="I6" s="228" t="s">
        <v>67</v>
      </c>
      <c r="J6" s="228"/>
    </row>
    <row r="7" spans="1:11" ht="18.75" customHeight="1" x14ac:dyDescent="0.3">
      <c r="A7" s="189" t="s">
        <v>164</v>
      </c>
      <c r="B7" s="189"/>
      <c r="C7" s="217" t="s">
        <v>147</v>
      </c>
      <c r="D7" s="217"/>
      <c r="E7" s="217"/>
      <c r="F7" s="217" t="s">
        <v>148</v>
      </c>
      <c r="G7" s="217"/>
      <c r="H7" s="217"/>
      <c r="I7" s="208" t="s">
        <v>165</v>
      </c>
      <c r="J7" s="208"/>
    </row>
    <row r="8" spans="1:11" ht="18.75" customHeight="1" x14ac:dyDescent="0.25">
      <c r="A8" s="190"/>
      <c r="B8" s="190"/>
      <c r="C8" s="229" t="s">
        <v>149</v>
      </c>
      <c r="D8" s="229"/>
      <c r="E8" s="229"/>
      <c r="F8" s="229" t="s">
        <v>150</v>
      </c>
      <c r="G8" s="229"/>
      <c r="H8" s="229"/>
      <c r="I8" s="209"/>
      <c r="J8" s="209"/>
    </row>
    <row r="9" spans="1:11" ht="26.4" x14ac:dyDescent="0.25">
      <c r="A9" s="190"/>
      <c r="B9" s="190"/>
      <c r="C9" s="128" t="s">
        <v>116</v>
      </c>
      <c r="D9" s="125" t="s">
        <v>166</v>
      </c>
      <c r="E9" s="125" t="s">
        <v>167</v>
      </c>
      <c r="F9" s="128" t="s">
        <v>116</v>
      </c>
      <c r="G9" s="128" t="s">
        <v>139</v>
      </c>
      <c r="H9" s="128" t="s">
        <v>140</v>
      </c>
      <c r="I9" s="209"/>
      <c r="J9" s="209"/>
    </row>
    <row r="10" spans="1:11" ht="20.399999999999999" x14ac:dyDescent="0.25">
      <c r="A10" s="191"/>
      <c r="B10" s="191"/>
      <c r="C10" s="127" t="s">
        <v>119</v>
      </c>
      <c r="D10" s="127" t="s">
        <v>168</v>
      </c>
      <c r="E10" s="127" t="s">
        <v>169</v>
      </c>
      <c r="F10" s="127" t="s">
        <v>119</v>
      </c>
      <c r="G10" s="127" t="s">
        <v>141</v>
      </c>
      <c r="H10" s="127" t="s">
        <v>142</v>
      </c>
      <c r="I10" s="210"/>
      <c r="J10" s="210"/>
    </row>
    <row r="11" spans="1:11" ht="25.5" customHeight="1" thickBot="1" x14ac:dyDescent="0.3">
      <c r="A11" s="221" t="s">
        <v>151</v>
      </c>
      <c r="B11" s="221"/>
      <c r="C11" s="19">
        <f>SUM(D11:E11)</f>
        <v>64865</v>
      </c>
      <c r="D11" s="3">
        <v>3523</v>
      </c>
      <c r="E11" s="3">
        <v>61342</v>
      </c>
      <c r="F11" s="19">
        <f>SUM(G11:H11)</f>
        <v>91</v>
      </c>
      <c r="G11" s="3">
        <v>1</v>
      </c>
      <c r="H11" s="3">
        <v>90</v>
      </c>
      <c r="I11" s="227" t="s">
        <v>433</v>
      </c>
      <c r="J11" s="227"/>
    </row>
    <row r="12" spans="1:11" ht="25.5" customHeight="1" thickBot="1" x14ac:dyDescent="0.3">
      <c r="A12" s="218" t="s">
        <v>152</v>
      </c>
      <c r="B12" s="218"/>
      <c r="C12" s="29">
        <f>SUM(D12:E12)</f>
        <v>0</v>
      </c>
      <c r="D12" s="5">
        <v>0</v>
      </c>
      <c r="E12" s="5">
        <v>0</v>
      </c>
      <c r="F12" s="29">
        <f>SUM(G12:H12)</f>
        <v>84</v>
      </c>
      <c r="G12" s="5">
        <v>0</v>
      </c>
      <c r="H12" s="5">
        <v>84</v>
      </c>
      <c r="I12" s="223" t="s">
        <v>442</v>
      </c>
      <c r="J12" s="223"/>
    </row>
    <row r="13" spans="1:11" ht="25.5" customHeight="1" thickBot="1" x14ac:dyDescent="0.3">
      <c r="A13" s="222" t="s">
        <v>153</v>
      </c>
      <c r="B13" s="222"/>
      <c r="C13" s="32">
        <f t="shared" ref="C13:C18" si="0">SUM(D13:E13)</f>
        <v>390485</v>
      </c>
      <c r="D13" s="4">
        <v>78615</v>
      </c>
      <c r="E13" s="4">
        <v>311870</v>
      </c>
      <c r="F13" s="32">
        <f t="shared" ref="F13:F18" si="1">SUM(G13:H13)</f>
        <v>2538</v>
      </c>
      <c r="G13" s="4">
        <v>419</v>
      </c>
      <c r="H13" s="4">
        <v>2119</v>
      </c>
      <c r="I13" s="225" t="s">
        <v>154</v>
      </c>
      <c r="J13" s="225"/>
    </row>
    <row r="14" spans="1:11" ht="25.5" customHeight="1" thickBot="1" x14ac:dyDescent="0.3">
      <c r="A14" s="218" t="s">
        <v>155</v>
      </c>
      <c r="B14" s="218"/>
      <c r="C14" s="29">
        <f t="shared" si="0"/>
        <v>157482</v>
      </c>
      <c r="D14" s="5">
        <v>34757</v>
      </c>
      <c r="E14" s="5">
        <v>122725</v>
      </c>
      <c r="F14" s="29">
        <f t="shared" si="1"/>
        <v>1667</v>
      </c>
      <c r="G14" s="5">
        <v>443</v>
      </c>
      <c r="H14" s="5">
        <v>1224</v>
      </c>
      <c r="I14" s="223" t="s">
        <v>434</v>
      </c>
      <c r="J14" s="223"/>
    </row>
    <row r="15" spans="1:11" ht="36" customHeight="1" thickBot="1" x14ac:dyDescent="0.3">
      <c r="A15" s="222" t="s">
        <v>156</v>
      </c>
      <c r="B15" s="222"/>
      <c r="C15" s="32">
        <f t="shared" si="0"/>
        <v>202095</v>
      </c>
      <c r="D15" s="4">
        <v>44608</v>
      </c>
      <c r="E15" s="4">
        <v>157487</v>
      </c>
      <c r="F15" s="32">
        <f t="shared" si="1"/>
        <v>3366</v>
      </c>
      <c r="G15" s="4">
        <v>451</v>
      </c>
      <c r="H15" s="4">
        <v>2915</v>
      </c>
      <c r="I15" s="225" t="s">
        <v>507</v>
      </c>
      <c r="J15" s="225"/>
    </row>
    <row r="16" spans="1:11" ht="25.5" customHeight="1" thickBot="1" x14ac:dyDescent="0.3">
      <c r="A16" s="218" t="s">
        <v>157</v>
      </c>
      <c r="B16" s="218"/>
      <c r="C16" s="29">
        <f t="shared" si="0"/>
        <v>70096</v>
      </c>
      <c r="D16" s="5">
        <v>13454</v>
      </c>
      <c r="E16" s="5">
        <v>56642</v>
      </c>
      <c r="F16" s="29">
        <f t="shared" si="1"/>
        <v>1762</v>
      </c>
      <c r="G16" s="5">
        <v>398</v>
      </c>
      <c r="H16" s="5">
        <v>1364</v>
      </c>
      <c r="I16" s="223" t="s">
        <v>450</v>
      </c>
      <c r="J16" s="223"/>
    </row>
    <row r="17" spans="1:10" ht="25.5" customHeight="1" thickBot="1" x14ac:dyDescent="0.3">
      <c r="A17" s="222" t="s">
        <v>158</v>
      </c>
      <c r="B17" s="222"/>
      <c r="C17" s="32">
        <f t="shared" si="0"/>
        <v>211424</v>
      </c>
      <c r="D17" s="4">
        <v>35200</v>
      </c>
      <c r="E17" s="4">
        <v>176224</v>
      </c>
      <c r="F17" s="32">
        <f t="shared" si="1"/>
        <v>3208</v>
      </c>
      <c r="G17" s="4">
        <v>470</v>
      </c>
      <c r="H17" s="4">
        <v>2738</v>
      </c>
      <c r="I17" s="225" t="s">
        <v>159</v>
      </c>
      <c r="J17" s="225"/>
    </row>
    <row r="18" spans="1:10" ht="25.5" customHeight="1" thickBot="1" x14ac:dyDescent="0.3">
      <c r="A18" s="218" t="s">
        <v>160</v>
      </c>
      <c r="B18" s="218"/>
      <c r="C18" s="29">
        <f t="shared" si="0"/>
        <v>535619</v>
      </c>
      <c r="D18" s="5">
        <v>107706</v>
      </c>
      <c r="E18" s="5">
        <v>427913</v>
      </c>
      <c r="F18" s="29">
        <f t="shared" si="1"/>
        <v>17600</v>
      </c>
      <c r="G18" s="5">
        <v>2219</v>
      </c>
      <c r="H18" s="5">
        <v>15381</v>
      </c>
      <c r="I18" s="223" t="s">
        <v>161</v>
      </c>
      <c r="J18" s="223"/>
    </row>
    <row r="19" spans="1:10" ht="25.5" customHeight="1" x14ac:dyDescent="0.25">
      <c r="A19" s="226" t="s">
        <v>162</v>
      </c>
      <c r="B19" s="226"/>
      <c r="C19" s="36">
        <f>E19+D19</f>
        <v>939175</v>
      </c>
      <c r="D19" s="6">
        <v>188356</v>
      </c>
      <c r="E19" s="6">
        <v>750819</v>
      </c>
      <c r="F19" s="36">
        <f>SUM(G19:H19)</f>
        <v>29110</v>
      </c>
      <c r="G19" s="6">
        <v>4391</v>
      </c>
      <c r="H19" s="6">
        <v>24719</v>
      </c>
      <c r="I19" s="224" t="s">
        <v>163</v>
      </c>
      <c r="J19" s="224"/>
    </row>
    <row r="20" spans="1:10" ht="36" customHeight="1" x14ac:dyDescent="0.25">
      <c r="A20" s="219" t="s">
        <v>119</v>
      </c>
      <c r="B20" s="219"/>
      <c r="C20" s="31">
        <f t="shared" ref="C20:H20" si="2">SUM(C11:C19)</f>
        <v>2571241</v>
      </c>
      <c r="D20" s="31">
        <f t="shared" si="2"/>
        <v>506219</v>
      </c>
      <c r="E20" s="31">
        <f t="shared" si="2"/>
        <v>2065022</v>
      </c>
      <c r="F20" s="31">
        <f t="shared" si="2"/>
        <v>59426</v>
      </c>
      <c r="G20" s="31">
        <f t="shared" si="2"/>
        <v>8792</v>
      </c>
      <c r="H20" s="31">
        <f t="shared" si="2"/>
        <v>50634</v>
      </c>
      <c r="I20" s="220" t="s">
        <v>116</v>
      </c>
      <c r="J20" s="220"/>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3" tint="0.39997558519241921"/>
  </sheetPr>
  <dimension ref="A1:O13"/>
  <sheetViews>
    <sheetView view="pageBreakPreview" topLeftCell="A8" zoomScale="80" zoomScaleSheetLayoutView="80" workbookViewId="0">
      <selection activeCell="A2" sqref="A2:O2"/>
    </sheetView>
  </sheetViews>
  <sheetFormatPr defaultColWidth="9.09765625" defaultRowHeight="13.8" x14ac:dyDescent="0.25"/>
  <cols>
    <col min="1" max="1" width="7.69921875" style="21" customWidth="1"/>
    <col min="2" max="2" width="25.69921875" style="14" customWidth="1"/>
    <col min="3" max="13" width="8.69921875" style="14" customWidth="1"/>
    <col min="14" max="14" width="25.69921875" style="14" customWidth="1"/>
    <col min="15" max="15" width="7.69921875" style="14" customWidth="1"/>
    <col min="16" max="16384" width="9.09765625" style="14"/>
  </cols>
  <sheetData>
    <row r="1" spans="1:15" s="10" customFormat="1" ht="50.1" customHeight="1" x14ac:dyDescent="0.25">
      <c r="A1" s="150"/>
      <c r="B1" s="150"/>
      <c r="C1" s="150"/>
      <c r="D1" s="150"/>
      <c r="E1" s="150"/>
      <c r="F1" s="150"/>
      <c r="G1" s="150"/>
      <c r="H1" s="150"/>
      <c r="I1" s="150"/>
      <c r="J1" s="150"/>
      <c r="K1" s="150"/>
      <c r="L1" s="150"/>
      <c r="M1" s="150"/>
      <c r="N1" s="150"/>
      <c r="O1" s="150"/>
    </row>
    <row r="2" spans="1:15" ht="22.5" customHeight="1" x14ac:dyDescent="0.25">
      <c r="A2" s="186" t="s">
        <v>173</v>
      </c>
      <c r="B2" s="186"/>
      <c r="C2" s="186"/>
      <c r="D2" s="186"/>
      <c r="E2" s="186"/>
      <c r="F2" s="186"/>
      <c r="G2" s="186"/>
      <c r="H2" s="186"/>
      <c r="I2" s="186"/>
      <c r="J2" s="186"/>
      <c r="K2" s="186"/>
      <c r="L2" s="186"/>
      <c r="M2" s="186"/>
      <c r="N2" s="186"/>
      <c r="O2" s="186"/>
    </row>
    <row r="3" spans="1:15" ht="22.5" customHeight="1" x14ac:dyDescent="0.25">
      <c r="A3" s="186" t="s">
        <v>466</v>
      </c>
      <c r="B3" s="186"/>
      <c r="C3" s="186"/>
      <c r="D3" s="186"/>
      <c r="E3" s="186"/>
      <c r="F3" s="186"/>
      <c r="G3" s="186"/>
      <c r="H3" s="186"/>
      <c r="I3" s="186"/>
      <c r="J3" s="186"/>
      <c r="K3" s="186"/>
      <c r="L3" s="186"/>
      <c r="M3" s="186"/>
      <c r="N3" s="186"/>
      <c r="O3" s="186"/>
    </row>
    <row r="4" spans="1:15" ht="22.5" customHeight="1" x14ac:dyDescent="0.25">
      <c r="A4" s="187" t="s">
        <v>174</v>
      </c>
      <c r="B4" s="187"/>
      <c r="C4" s="187"/>
      <c r="D4" s="187"/>
      <c r="E4" s="187"/>
      <c r="F4" s="187"/>
      <c r="G4" s="187"/>
      <c r="H4" s="187"/>
      <c r="I4" s="187"/>
      <c r="J4" s="187"/>
      <c r="K4" s="187"/>
      <c r="L4" s="187"/>
      <c r="M4" s="187"/>
      <c r="N4" s="187"/>
      <c r="O4" s="187"/>
    </row>
    <row r="5" spans="1:15" ht="22.5" customHeight="1" x14ac:dyDescent="0.25">
      <c r="A5" s="187" t="s">
        <v>446</v>
      </c>
      <c r="B5" s="187"/>
      <c r="C5" s="187"/>
      <c r="D5" s="187"/>
      <c r="E5" s="187"/>
      <c r="F5" s="187"/>
      <c r="G5" s="187"/>
      <c r="H5" s="187"/>
      <c r="I5" s="187"/>
      <c r="J5" s="187"/>
      <c r="K5" s="187"/>
      <c r="L5" s="187"/>
      <c r="M5" s="187"/>
      <c r="N5" s="187"/>
      <c r="O5" s="187"/>
    </row>
    <row r="6" spans="1:15" ht="22.5" customHeight="1" x14ac:dyDescent="0.25">
      <c r="A6" s="185" t="s">
        <v>490</v>
      </c>
      <c r="B6" s="185"/>
      <c r="C6" s="184">
        <v>2015</v>
      </c>
      <c r="D6" s="184"/>
      <c r="E6" s="184"/>
      <c r="F6" s="184"/>
      <c r="G6" s="184"/>
      <c r="H6" s="184"/>
      <c r="I6" s="184"/>
      <c r="J6" s="184"/>
      <c r="K6" s="184"/>
      <c r="L6" s="184"/>
      <c r="M6" s="184"/>
      <c r="N6" s="228" t="s">
        <v>68</v>
      </c>
      <c r="O6" s="228"/>
    </row>
    <row r="7" spans="1:15" ht="53.25" customHeight="1" x14ac:dyDescent="0.25">
      <c r="A7" s="189" t="s">
        <v>347</v>
      </c>
      <c r="B7" s="197" t="s">
        <v>122</v>
      </c>
      <c r="C7" s="128" t="s">
        <v>172</v>
      </c>
      <c r="D7" s="128" t="s">
        <v>70</v>
      </c>
      <c r="E7" s="128" t="s">
        <v>95</v>
      </c>
      <c r="F7" s="128" t="s">
        <v>94</v>
      </c>
      <c r="G7" s="128" t="s">
        <v>91</v>
      </c>
      <c r="H7" s="128" t="s">
        <v>90</v>
      </c>
      <c r="I7" s="128" t="s">
        <v>83</v>
      </c>
      <c r="J7" s="128" t="s">
        <v>85</v>
      </c>
      <c r="K7" s="128" t="s">
        <v>443</v>
      </c>
      <c r="L7" s="128" t="s">
        <v>82</v>
      </c>
      <c r="M7" s="128" t="s">
        <v>81</v>
      </c>
      <c r="N7" s="208" t="s">
        <v>137</v>
      </c>
      <c r="O7" s="208"/>
    </row>
    <row r="8" spans="1:15" ht="44.25" customHeight="1" x14ac:dyDescent="0.25">
      <c r="A8" s="191"/>
      <c r="B8" s="199"/>
      <c r="C8" s="130" t="s">
        <v>119</v>
      </c>
      <c r="D8" s="130" t="s">
        <v>69</v>
      </c>
      <c r="E8" s="130" t="s">
        <v>96</v>
      </c>
      <c r="F8" s="130" t="s">
        <v>97</v>
      </c>
      <c r="G8" s="130" t="s">
        <v>92</v>
      </c>
      <c r="H8" s="130" t="s">
        <v>93</v>
      </c>
      <c r="I8" s="130" t="s">
        <v>84</v>
      </c>
      <c r="J8" s="130" t="s">
        <v>86</v>
      </c>
      <c r="K8" s="130" t="s">
        <v>87</v>
      </c>
      <c r="L8" s="130" t="s">
        <v>88</v>
      </c>
      <c r="M8" s="130" t="s">
        <v>89</v>
      </c>
      <c r="N8" s="210"/>
      <c r="O8" s="210"/>
    </row>
    <row r="9" spans="1:15" ht="66" customHeight="1" x14ac:dyDescent="0.25">
      <c r="A9" s="113">
        <v>551</v>
      </c>
      <c r="B9" s="114" t="s">
        <v>475</v>
      </c>
      <c r="C9" s="136">
        <v>1154784</v>
      </c>
      <c r="D9" s="118">
        <v>210768</v>
      </c>
      <c r="E9" s="118">
        <v>23346</v>
      </c>
      <c r="F9" s="118">
        <v>45449</v>
      </c>
      <c r="G9" s="118">
        <v>42742</v>
      </c>
      <c r="H9" s="118">
        <v>105073</v>
      </c>
      <c r="I9" s="118">
        <v>16588</v>
      </c>
      <c r="J9" s="118">
        <v>30526</v>
      </c>
      <c r="K9" s="118">
        <v>34209</v>
      </c>
      <c r="L9" s="118">
        <v>159772</v>
      </c>
      <c r="M9" s="132">
        <v>486310</v>
      </c>
      <c r="N9" s="193" t="s">
        <v>476</v>
      </c>
      <c r="O9" s="194"/>
    </row>
    <row r="10" spans="1:15" ht="66" customHeight="1" x14ac:dyDescent="0.25">
      <c r="A10" s="119">
        <v>561</v>
      </c>
      <c r="B10" s="120" t="s">
        <v>472</v>
      </c>
      <c r="C10" s="137">
        <v>1470761</v>
      </c>
      <c r="D10" s="122">
        <v>56865</v>
      </c>
      <c r="E10" s="122">
        <v>11326</v>
      </c>
      <c r="F10" s="122">
        <v>12784</v>
      </c>
      <c r="G10" s="122">
        <v>11951</v>
      </c>
      <c r="H10" s="122">
        <v>27233</v>
      </c>
      <c r="I10" s="122">
        <v>80428</v>
      </c>
      <c r="J10" s="122">
        <v>24647</v>
      </c>
      <c r="K10" s="122">
        <v>37897</v>
      </c>
      <c r="L10" s="122">
        <v>68802</v>
      </c>
      <c r="M10" s="133">
        <v>1138830</v>
      </c>
      <c r="N10" s="202" t="s">
        <v>469</v>
      </c>
      <c r="O10" s="203"/>
    </row>
    <row r="11" spans="1:15" ht="66" customHeight="1" x14ac:dyDescent="0.25">
      <c r="A11" s="113">
        <v>562</v>
      </c>
      <c r="B11" s="114" t="s">
        <v>473</v>
      </c>
      <c r="C11" s="138">
        <v>814279</v>
      </c>
      <c r="D11" s="7">
        <v>66671</v>
      </c>
      <c r="E11" s="7">
        <v>3939</v>
      </c>
      <c r="F11" s="7">
        <v>7819</v>
      </c>
      <c r="G11" s="7">
        <v>20119</v>
      </c>
      <c r="H11" s="7">
        <v>42649</v>
      </c>
      <c r="I11" s="7">
        <v>28809</v>
      </c>
      <c r="J11" s="7">
        <v>27762</v>
      </c>
      <c r="K11" s="7">
        <v>29126</v>
      </c>
      <c r="L11" s="7">
        <v>2930</v>
      </c>
      <c r="M11" s="134">
        <v>584456</v>
      </c>
      <c r="N11" s="200" t="s">
        <v>470</v>
      </c>
      <c r="O11" s="201"/>
    </row>
    <row r="12" spans="1:15" ht="66" customHeight="1" x14ac:dyDescent="0.25">
      <c r="A12" s="119">
        <v>563</v>
      </c>
      <c r="B12" s="120" t="s">
        <v>474</v>
      </c>
      <c r="C12" s="137">
        <v>36249</v>
      </c>
      <c r="D12" s="122">
        <v>2508</v>
      </c>
      <c r="E12" s="122">
        <v>1550</v>
      </c>
      <c r="F12" s="122">
        <v>349</v>
      </c>
      <c r="G12" s="122">
        <v>1351</v>
      </c>
      <c r="H12" s="122">
        <v>1426</v>
      </c>
      <c r="I12" s="122">
        <v>1632</v>
      </c>
      <c r="J12" s="122">
        <v>417</v>
      </c>
      <c r="K12" s="122">
        <v>873</v>
      </c>
      <c r="L12" s="122">
        <v>7668</v>
      </c>
      <c r="M12" s="133">
        <v>18473</v>
      </c>
      <c r="N12" s="202" t="s">
        <v>471</v>
      </c>
      <c r="O12" s="203"/>
    </row>
    <row r="13" spans="1:15" ht="70.5" customHeight="1" x14ac:dyDescent="0.25">
      <c r="A13" s="195" t="s">
        <v>119</v>
      </c>
      <c r="B13" s="195"/>
      <c r="C13" s="135">
        <f t="shared" ref="C13:M13" si="0">SUM(C9:C12)</f>
        <v>3476073</v>
      </c>
      <c r="D13" s="131">
        <f t="shared" si="0"/>
        <v>336812</v>
      </c>
      <c r="E13" s="131">
        <f t="shared" si="0"/>
        <v>40161</v>
      </c>
      <c r="F13" s="131">
        <f>SUM(F9:F12)</f>
        <v>66401</v>
      </c>
      <c r="G13" s="131">
        <f t="shared" si="0"/>
        <v>76163</v>
      </c>
      <c r="H13" s="131">
        <f t="shared" si="0"/>
        <v>176381</v>
      </c>
      <c r="I13" s="131">
        <f t="shared" si="0"/>
        <v>127457</v>
      </c>
      <c r="J13" s="131">
        <f t="shared" si="0"/>
        <v>83352</v>
      </c>
      <c r="K13" s="131">
        <f t="shared" si="0"/>
        <v>102105</v>
      </c>
      <c r="L13" s="131">
        <f t="shared" si="0"/>
        <v>239172</v>
      </c>
      <c r="M13" s="135">
        <f t="shared" si="0"/>
        <v>2228069</v>
      </c>
      <c r="N13" s="196" t="s">
        <v>116</v>
      </c>
      <c r="O13" s="196"/>
    </row>
  </sheetData>
  <mergeCells count="17">
    <mergeCell ref="A13:B13"/>
    <mergeCell ref="N13:O13"/>
    <mergeCell ref="A7:A8"/>
    <mergeCell ref="B7:B8"/>
    <mergeCell ref="N7:O8"/>
    <mergeCell ref="N9:O9"/>
    <mergeCell ref="N12:O12"/>
    <mergeCell ref="N10:O10"/>
    <mergeCell ref="N11:O11"/>
    <mergeCell ref="A6:B6"/>
    <mergeCell ref="C6:M6"/>
    <mergeCell ref="N6:O6"/>
    <mergeCell ref="A1:O1"/>
    <mergeCell ref="A2:O2"/>
    <mergeCell ref="A3:O3"/>
    <mergeCell ref="A4:O4"/>
    <mergeCell ref="A5:O5"/>
  </mergeCells>
  <printOptions horizontalCentered="1" verticalCentered="1"/>
  <pageMargins left="0" right="0" top="0" bottom="0" header="0.31496062992125984" footer="0.31496062992125984"/>
  <pageSetup paperSize="9" scale="81"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3" tint="0.39997558519241921"/>
  </sheetPr>
  <dimension ref="A1:R13"/>
  <sheetViews>
    <sheetView view="pageBreakPreview" topLeftCell="A8" zoomScale="93" zoomScaleSheetLayoutView="93" workbookViewId="0">
      <selection activeCell="A2" sqref="A2:Q2"/>
    </sheetView>
  </sheetViews>
  <sheetFormatPr defaultColWidth="9.09765625" defaultRowHeight="13.8" x14ac:dyDescent="0.25"/>
  <cols>
    <col min="1" max="1" width="7.69921875" style="21" customWidth="1"/>
    <col min="2" max="2" width="20.59765625" style="14" customWidth="1"/>
    <col min="3" max="3" width="10.69921875" style="14" customWidth="1"/>
    <col min="4" max="15" width="8.69921875" style="14" customWidth="1"/>
    <col min="16" max="16" width="20.59765625" style="14" customWidth="1"/>
    <col min="17" max="17" width="7.69921875" style="14" customWidth="1"/>
    <col min="18" max="16384" width="9.09765625" style="14"/>
  </cols>
  <sheetData>
    <row r="1" spans="1:18" s="10" customFormat="1" ht="50.1" customHeight="1" x14ac:dyDescent="0.25">
      <c r="A1" s="150"/>
      <c r="B1" s="150"/>
      <c r="C1" s="150"/>
      <c r="D1" s="150"/>
      <c r="E1" s="150"/>
      <c r="F1" s="150"/>
      <c r="G1" s="150"/>
      <c r="H1" s="150"/>
      <c r="I1" s="150"/>
      <c r="J1" s="150"/>
      <c r="K1" s="150"/>
      <c r="L1" s="150"/>
      <c r="M1" s="150"/>
      <c r="N1" s="150"/>
      <c r="O1" s="150"/>
      <c r="P1" s="150"/>
      <c r="Q1" s="150"/>
      <c r="R1" s="9"/>
    </row>
    <row r="2" spans="1:18" s="11" customFormat="1" ht="24" customHeight="1" x14ac:dyDescent="0.25">
      <c r="A2" s="186" t="s">
        <v>183</v>
      </c>
      <c r="B2" s="186"/>
      <c r="C2" s="186"/>
      <c r="D2" s="186"/>
      <c r="E2" s="186"/>
      <c r="F2" s="186"/>
      <c r="G2" s="186"/>
      <c r="H2" s="186"/>
      <c r="I2" s="186"/>
      <c r="J2" s="186"/>
      <c r="K2" s="186"/>
      <c r="L2" s="186"/>
      <c r="M2" s="186"/>
      <c r="N2" s="186"/>
      <c r="O2" s="186"/>
      <c r="P2" s="186"/>
      <c r="Q2" s="186"/>
    </row>
    <row r="3" spans="1:18" s="11" customFormat="1" ht="24" customHeight="1" x14ac:dyDescent="0.25">
      <c r="A3" s="186" t="s">
        <v>466</v>
      </c>
      <c r="B3" s="186"/>
      <c r="C3" s="186"/>
      <c r="D3" s="186"/>
      <c r="E3" s="186"/>
      <c r="F3" s="186"/>
      <c r="G3" s="186"/>
      <c r="H3" s="186"/>
      <c r="I3" s="186"/>
      <c r="J3" s="186"/>
      <c r="K3" s="186"/>
      <c r="L3" s="186"/>
      <c r="M3" s="186"/>
      <c r="N3" s="186"/>
      <c r="O3" s="186"/>
      <c r="P3" s="186"/>
      <c r="Q3" s="186"/>
    </row>
    <row r="4" spans="1:18" ht="24" customHeight="1" x14ac:dyDescent="0.25">
      <c r="A4" s="187" t="s">
        <v>184</v>
      </c>
      <c r="B4" s="187"/>
      <c r="C4" s="187"/>
      <c r="D4" s="187"/>
      <c r="E4" s="187"/>
      <c r="F4" s="187"/>
      <c r="G4" s="187"/>
      <c r="H4" s="187"/>
      <c r="I4" s="187"/>
      <c r="J4" s="187"/>
      <c r="K4" s="187"/>
      <c r="L4" s="187"/>
      <c r="M4" s="187"/>
      <c r="N4" s="187"/>
      <c r="O4" s="187"/>
      <c r="P4" s="187"/>
      <c r="Q4" s="187"/>
    </row>
    <row r="5" spans="1:18" ht="24" customHeight="1" x14ac:dyDescent="0.25">
      <c r="A5" s="187" t="s">
        <v>446</v>
      </c>
      <c r="B5" s="187"/>
      <c r="C5" s="187"/>
      <c r="D5" s="187"/>
      <c r="E5" s="187"/>
      <c r="F5" s="187"/>
      <c r="G5" s="187"/>
      <c r="H5" s="187"/>
      <c r="I5" s="187"/>
      <c r="J5" s="187"/>
      <c r="K5" s="187"/>
      <c r="L5" s="187"/>
      <c r="M5" s="187"/>
      <c r="N5" s="187"/>
      <c r="O5" s="187"/>
      <c r="P5" s="187"/>
      <c r="Q5" s="187"/>
    </row>
    <row r="6" spans="1:18" ht="15" customHeight="1" x14ac:dyDescent="0.25">
      <c r="A6" s="205" t="s">
        <v>491</v>
      </c>
      <c r="B6" s="205"/>
      <c r="C6" s="184">
        <v>2015</v>
      </c>
      <c r="D6" s="184"/>
      <c r="E6" s="184"/>
      <c r="F6" s="184"/>
      <c r="G6" s="184"/>
      <c r="H6" s="184"/>
      <c r="I6" s="184"/>
      <c r="J6" s="184"/>
      <c r="K6" s="184"/>
      <c r="L6" s="184"/>
      <c r="M6" s="184"/>
      <c r="N6" s="184"/>
      <c r="O6" s="184"/>
      <c r="P6" s="206" t="s">
        <v>79</v>
      </c>
      <c r="Q6" s="206"/>
    </row>
    <row r="7" spans="1:18" ht="60" customHeight="1" x14ac:dyDescent="0.25">
      <c r="A7" s="189" t="s">
        <v>347</v>
      </c>
      <c r="B7" s="197" t="s">
        <v>122</v>
      </c>
      <c r="C7" s="128" t="s">
        <v>172</v>
      </c>
      <c r="D7" s="128" t="s">
        <v>70</v>
      </c>
      <c r="E7" s="128" t="s">
        <v>272</v>
      </c>
      <c r="F7" s="128" t="s">
        <v>445</v>
      </c>
      <c r="G7" s="128" t="s">
        <v>273</v>
      </c>
      <c r="H7" s="128" t="s">
        <v>274</v>
      </c>
      <c r="I7" s="128" t="s">
        <v>275</v>
      </c>
      <c r="J7" s="128" t="s">
        <v>269</v>
      </c>
      <c r="K7" s="128" t="s">
        <v>175</v>
      </c>
      <c r="L7" s="128" t="s">
        <v>176</v>
      </c>
      <c r="M7" s="128" t="s">
        <v>177</v>
      </c>
      <c r="N7" s="128" t="s">
        <v>178</v>
      </c>
      <c r="O7" s="128" t="s">
        <v>444</v>
      </c>
      <c r="P7" s="208" t="s">
        <v>137</v>
      </c>
      <c r="Q7" s="208"/>
    </row>
    <row r="8" spans="1:18" ht="55.5" customHeight="1" x14ac:dyDescent="0.25">
      <c r="A8" s="191"/>
      <c r="B8" s="199"/>
      <c r="C8" s="33" t="s">
        <v>119</v>
      </c>
      <c r="D8" s="130" t="s">
        <v>271</v>
      </c>
      <c r="E8" s="130" t="s">
        <v>280</v>
      </c>
      <c r="F8" s="130" t="s">
        <v>279</v>
      </c>
      <c r="G8" s="130" t="s">
        <v>278</v>
      </c>
      <c r="H8" s="130" t="s">
        <v>277</v>
      </c>
      <c r="I8" s="130" t="s">
        <v>276</v>
      </c>
      <c r="J8" s="130" t="s">
        <v>179</v>
      </c>
      <c r="K8" s="130" t="s">
        <v>270</v>
      </c>
      <c r="L8" s="130" t="s">
        <v>180</v>
      </c>
      <c r="M8" s="130" t="s">
        <v>181</v>
      </c>
      <c r="N8" s="130" t="s">
        <v>182</v>
      </c>
      <c r="O8" s="130" t="s">
        <v>268</v>
      </c>
      <c r="P8" s="210"/>
      <c r="Q8" s="210"/>
    </row>
    <row r="9" spans="1:18" ht="50.4" customHeight="1" x14ac:dyDescent="0.25">
      <c r="A9" s="113">
        <v>551</v>
      </c>
      <c r="B9" s="114" t="s">
        <v>475</v>
      </c>
      <c r="C9" s="117">
        <f>SUM(D9:O9)</f>
        <v>680643</v>
      </c>
      <c r="D9" s="118">
        <v>134571</v>
      </c>
      <c r="E9" s="118">
        <v>3972</v>
      </c>
      <c r="F9" s="118">
        <v>11134</v>
      </c>
      <c r="G9" s="118">
        <v>82741</v>
      </c>
      <c r="H9" s="118">
        <v>42456</v>
      </c>
      <c r="I9" s="118">
        <v>17088</v>
      </c>
      <c r="J9" s="118">
        <v>5145</v>
      </c>
      <c r="K9" s="118">
        <v>50041</v>
      </c>
      <c r="L9" s="118">
        <v>52875</v>
      </c>
      <c r="M9" s="118">
        <v>12951</v>
      </c>
      <c r="N9" s="118">
        <v>2760</v>
      </c>
      <c r="O9" s="118">
        <v>264909</v>
      </c>
      <c r="P9" s="193" t="s">
        <v>476</v>
      </c>
      <c r="Q9" s="194"/>
    </row>
    <row r="10" spans="1:18" ht="50.4" customHeight="1" x14ac:dyDescent="0.25">
      <c r="A10" s="119">
        <v>561</v>
      </c>
      <c r="B10" s="120" t="s">
        <v>472</v>
      </c>
      <c r="C10" s="121">
        <f>SUM(D10:O10)</f>
        <v>694705</v>
      </c>
      <c r="D10" s="122">
        <v>117228</v>
      </c>
      <c r="E10" s="122">
        <v>7776</v>
      </c>
      <c r="F10" s="122">
        <v>27779</v>
      </c>
      <c r="G10" s="122">
        <v>73363</v>
      </c>
      <c r="H10" s="122">
        <v>11200</v>
      </c>
      <c r="I10" s="122">
        <v>5069</v>
      </c>
      <c r="J10" s="122">
        <v>8071</v>
      </c>
      <c r="K10" s="122">
        <v>18809</v>
      </c>
      <c r="L10" s="122">
        <v>23756</v>
      </c>
      <c r="M10" s="122">
        <v>17915</v>
      </c>
      <c r="N10" s="122">
        <v>574</v>
      </c>
      <c r="O10" s="122">
        <v>383165</v>
      </c>
      <c r="P10" s="202" t="s">
        <v>469</v>
      </c>
      <c r="Q10" s="203"/>
    </row>
    <row r="11" spans="1:18" ht="50.4" customHeight="1" x14ac:dyDescent="0.25">
      <c r="A11" s="113">
        <v>562</v>
      </c>
      <c r="B11" s="114" t="s">
        <v>473</v>
      </c>
      <c r="C11" s="30">
        <f>SUM(D11:O11)</f>
        <v>189579</v>
      </c>
      <c r="D11" s="7">
        <v>46078</v>
      </c>
      <c r="E11" s="7">
        <v>473</v>
      </c>
      <c r="F11" s="7">
        <v>351</v>
      </c>
      <c r="G11" s="7">
        <v>772</v>
      </c>
      <c r="H11" s="7">
        <v>22886</v>
      </c>
      <c r="I11" s="7">
        <v>20668</v>
      </c>
      <c r="J11" s="7">
        <v>4325</v>
      </c>
      <c r="K11" s="7">
        <v>3316</v>
      </c>
      <c r="L11" s="7">
        <v>14318</v>
      </c>
      <c r="M11" s="7">
        <v>9743</v>
      </c>
      <c r="N11" s="7">
        <v>7620</v>
      </c>
      <c r="O11" s="7">
        <v>59029</v>
      </c>
      <c r="P11" s="200" t="s">
        <v>470</v>
      </c>
      <c r="Q11" s="201"/>
    </row>
    <row r="12" spans="1:18" ht="50.4" customHeight="1" x14ac:dyDescent="0.25">
      <c r="A12" s="119">
        <v>563</v>
      </c>
      <c r="B12" s="120" t="s">
        <v>474</v>
      </c>
      <c r="C12" s="121">
        <f>SUM(D12:O12)</f>
        <v>34319</v>
      </c>
      <c r="D12" s="122">
        <v>4634</v>
      </c>
      <c r="E12" s="122">
        <v>138</v>
      </c>
      <c r="F12" s="122">
        <v>236</v>
      </c>
      <c r="G12" s="122">
        <v>1173</v>
      </c>
      <c r="H12" s="122">
        <v>763</v>
      </c>
      <c r="I12" s="122">
        <v>627</v>
      </c>
      <c r="J12" s="122">
        <v>224</v>
      </c>
      <c r="K12" s="122">
        <v>1603</v>
      </c>
      <c r="L12" s="122">
        <v>791</v>
      </c>
      <c r="M12" s="122">
        <v>256</v>
      </c>
      <c r="N12" s="122">
        <v>222</v>
      </c>
      <c r="O12" s="122">
        <v>23652</v>
      </c>
      <c r="P12" s="202" t="s">
        <v>471</v>
      </c>
      <c r="Q12" s="203"/>
    </row>
    <row r="13" spans="1:18" ht="51" customHeight="1" x14ac:dyDescent="0.25">
      <c r="A13" s="195" t="s">
        <v>119</v>
      </c>
      <c r="B13" s="195"/>
      <c r="C13" s="131">
        <f t="shared" ref="C13:I13" si="0">SUM(C9:C12)</f>
        <v>1599246</v>
      </c>
      <c r="D13" s="131">
        <f t="shared" si="0"/>
        <v>302511</v>
      </c>
      <c r="E13" s="131">
        <f t="shared" si="0"/>
        <v>12359</v>
      </c>
      <c r="F13" s="131">
        <f t="shared" si="0"/>
        <v>39500</v>
      </c>
      <c r="G13" s="131">
        <f t="shared" si="0"/>
        <v>158049</v>
      </c>
      <c r="H13" s="131">
        <f t="shared" si="0"/>
        <v>77305</v>
      </c>
      <c r="I13" s="131">
        <f t="shared" si="0"/>
        <v>43452</v>
      </c>
      <c r="J13" s="131">
        <f t="shared" ref="J13:O13" si="1">SUM(J9:J12)</f>
        <v>17765</v>
      </c>
      <c r="K13" s="131">
        <f t="shared" si="1"/>
        <v>73769</v>
      </c>
      <c r="L13" s="131">
        <f>SUM(L9:L12)</f>
        <v>91740</v>
      </c>
      <c r="M13" s="131">
        <f>SUM(M9:M12)</f>
        <v>40865</v>
      </c>
      <c r="N13" s="131">
        <f>SUM(N9:N12)</f>
        <v>11176</v>
      </c>
      <c r="O13" s="131">
        <f t="shared" si="1"/>
        <v>730755</v>
      </c>
      <c r="P13" s="196" t="s">
        <v>116</v>
      </c>
      <c r="Q13" s="196"/>
    </row>
  </sheetData>
  <mergeCells count="17">
    <mergeCell ref="P12:Q12"/>
    <mergeCell ref="A13:B13"/>
    <mergeCell ref="P13:Q13"/>
    <mergeCell ref="A7:A8"/>
    <mergeCell ref="B7:B8"/>
    <mergeCell ref="P7:Q8"/>
    <mergeCell ref="P9:Q9"/>
    <mergeCell ref="P11:Q11"/>
    <mergeCell ref="P10:Q10"/>
    <mergeCell ref="A6:B6"/>
    <mergeCell ref="C6:O6"/>
    <mergeCell ref="P6:Q6"/>
    <mergeCell ref="A1:Q1"/>
    <mergeCell ref="A2:Q2"/>
    <mergeCell ref="A3:Q3"/>
    <mergeCell ref="A4:Q4"/>
    <mergeCell ref="A5:Q5"/>
  </mergeCells>
  <printOptions horizontalCentered="1" verticalCentered="1"/>
  <pageMargins left="0" right="0" top="0" bottom="0" header="0.31496062992125984" footer="0.31496062992125984"/>
  <pageSetup paperSize="9" scale="77"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3" tint="0.39997558519241921"/>
  </sheetPr>
  <dimension ref="A1:H13"/>
  <sheetViews>
    <sheetView view="pageBreakPreview" topLeftCell="A6" zoomScaleSheetLayoutView="100" workbookViewId="0">
      <selection activeCell="A2" sqref="A2:H2"/>
    </sheetView>
  </sheetViews>
  <sheetFormatPr defaultColWidth="9.09765625" defaultRowHeight="13.8" x14ac:dyDescent="0.25"/>
  <cols>
    <col min="1" max="2" width="20.69921875" style="14" customWidth="1"/>
    <col min="3" max="5" width="12.69921875" style="14" customWidth="1"/>
    <col min="6" max="7" width="20.69921875" style="14" customWidth="1"/>
    <col min="8" max="8" width="5.19921875" style="14" customWidth="1"/>
    <col min="9" max="16384" width="9.09765625" style="14"/>
  </cols>
  <sheetData>
    <row r="1" spans="1:8" s="10" customFormat="1" ht="50.1" customHeight="1" x14ac:dyDescent="0.25">
      <c r="A1" s="150"/>
      <c r="B1" s="150"/>
      <c r="C1" s="150"/>
      <c r="D1" s="150"/>
      <c r="E1" s="150"/>
      <c r="F1" s="150"/>
      <c r="G1" s="150"/>
      <c r="H1" s="9"/>
    </row>
    <row r="2" spans="1:8" ht="24.75" customHeight="1" x14ac:dyDescent="0.25">
      <c r="A2" s="186" t="s">
        <v>339</v>
      </c>
      <c r="B2" s="186"/>
      <c r="C2" s="186"/>
      <c r="D2" s="186"/>
      <c r="E2" s="186"/>
      <c r="F2" s="186"/>
      <c r="G2" s="186"/>
      <c r="H2" s="186"/>
    </row>
    <row r="3" spans="1:8" ht="24.75" customHeight="1" x14ac:dyDescent="0.25">
      <c r="A3" s="186" t="s">
        <v>467</v>
      </c>
      <c r="B3" s="186"/>
      <c r="C3" s="186"/>
      <c r="D3" s="186"/>
      <c r="E3" s="186"/>
      <c r="F3" s="186"/>
      <c r="G3" s="186"/>
      <c r="H3" s="186"/>
    </row>
    <row r="4" spans="1:8" ht="24.75" customHeight="1" x14ac:dyDescent="0.25">
      <c r="A4" s="187" t="s">
        <v>340</v>
      </c>
      <c r="B4" s="187"/>
      <c r="C4" s="187"/>
      <c r="D4" s="187"/>
      <c r="E4" s="187"/>
      <c r="F4" s="187"/>
      <c r="G4" s="187"/>
      <c r="H4" s="187"/>
    </row>
    <row r="5" spans="1:8" ht="24.75" customHeight="1" x14ac:dyDescent="0.25">
      <c r="A5" s="187" t="s">
        <v>446</v>
      </c>
      <c r="B5" s="187"/>
      <c r="C5" s="187"/>
      <c r="D5" s="187"/>
      <c r="E5" s="187"/>
      <c r="F5" s="187"/>
      <c r="G5" s="187"/>
      <c r="H5" s="187"/>
    </row>
    <row r="6" spans="1:8" ht="16.5" customHeight="1" x14ac:dyDescent="0.25">
      <c r="A6" s="254" t="s">
        <v>492</v>
      </c>
      <c r="B6" s="254"/>
      <c r="C6" s="255">
        <v>2015</v>
      </c>
      <c r="D6" s="255"/>
      <c r="E6" s="255"/>
      <c r="F6" s="256" t="s">
        <v>222</v>
      </c>
      <c r="G6" s="256"/>
    </row>
    <row r="7" spans="1:8" s="10" customFormat="1" ht="42" customHeight="1" x14ac:dyDescent="0.25">
      <c r="A7" s="257" t="s">
        <v>341</v>
      </c>
      <c r="B7" s="258"/>
      <c r="C7" s="126" t="s">
        <v>349</v>
      </c>
      <c r="D7" s="126" t="s">
        <v>350</v>
      </c>
      <c r="E7" s="126" t="s">
        <v>351</v>
      </c>
      <c r="F7" s="259" t="s">
        <v>344</v>
      </c>
      <c r="G7" s="260"/>
    </row>
    <row r="8" spans="1:8" ht="45" customHeight="1" thickBot="1" x14ac:dyDescent="0.3">
      <c r="A8" s="261" t="s">
        <v>436</v>
      </c>
      <c r="B8" s="262"/>
      <c r="C8" s="19">
        <f>SUM(D8:E8)</f>
        <v>2953775</v>
      </c>
      <c r="D8" s="3">
        <v>0</v>
      </c>
      <c r="E8" s="3">
        <v>2953775</v>
      </c>
      <c r="F8" s="263" t="s">
        <v>73</v>
      </c>
      <c r="G8" s="264"/>
    </row>
    <row r="9" spans="1:8" ht="45" customHeight="1" thickBot="1" x14ac:dyDescent="0.3">
      <c r="A9" s="265" t="s">
        <v>437</v>
      </c>
      <c r="B9" s="266"/>
      <c r="C9" s="29">
        <f>SUM(D9:E9)</f>
        <v>6155765</v>
      </c>
      <c r="D9" s="5">
        <v>4249892</v>
      </c>
      <c r="E9" s="5">
        <v>1905873</v>
      </c>
      <c r="F9" s="267" t="s">
        <v>74</v>
      </c>
      <c r="G9" s="268"/>
    </row>
    <row r="10" spans="1:8" ht="45" customHeight="1" thickBot="1" x14ac:dyDescent="0.3">
      <c r="A10" s="271" t="s">
        <v>438</v>
      </c>
      <c r="B10" s="272"/>
      <c r="C10" s="19">
        <f>SUM(D10:E10)</f>
        <v>408994</v>
      </c>
      <c r="D10" s="3">
        <v>0</v>
      </c>
      <c r="E10" s="3">
        <v>408994</v>
      </c>
      <c r="F10" s="273" t="s">
        <v>78</v>
      </c>
      <c r="G10" s="274"/>
    </row>
    <row r="11" spans="1:8" ht="45" customHeight="1" thickBot="1" x14ac:dyDescent="0.3">
      <c r="A11" s="265" t="s">
        <v>439</v>
      </c>
      <c r="B11" s="266"/>
      <c r="C11" s="29">
        <f>SUM(D11:E11)</f>
        <v>46508</v>
      </c>
      <c r="D11" s="5">
        <v>0</v>
      </c>
      <c r="E11" s="5">
        <v>46508</v>
      </c>
      <c r="F11" s="267" t="s">
        <v>435</v>
      </c>
      <c r="G11" s="268"/>
    </row>
    <row r="12" spans="1:8" ht="45" customHeight="1" x14ac:dyDescent="0.25">
      <c r="A12" s="275" t="s">
        <v>202</v>
      </c>
      <c r="B12" s="276"/>
      <c r="C12" s="30">
        <f>SUM(D12:E12)</f>
        <v>1339384</v>
      </c>
      <c r="D12" s="55">
        <v>941954</v>
      </c>
      <c r="E12" s="7">
        <v>397430</v>
      </c>
      <c r="F12" s="277" t="s">
        <v>420</v>
      </c>
      <c r="G12" s="278"/>
    </row>
    <row r="13" spans="1:8" ht="51" customHeight="1" x14ac:dyDescent="0.25">
      <c r="A13" s="269" t="s">
        <v>119</v>
      </c>
      <c r="B13" s="270"/>
      <c r="C13" s="31">
        <f>SUM(C8:C12)</f>
        <v>10904426</v>
      </c>
      <c r="D13" s="37">
        <f>SUM(D8:D12)</f>
        <v>5191846</v>
      </c>
      <c r="E13" s="31">
        <f>SUM(E8:E12)</f>
        <v>5712580</v>
      </c>
      <c r="F13" s="259" t="s">
        <v>116</v>
      </c>
      <c r="G13" s="260"/>
    </row>
  </sheetData>
  <mergeCells count="22">
    <mergeCell ref="A13:B13"/>
    <mergeCell ref="F13:G13"/>
    <mergeCell ref="A10:B10"/>
    <mergeCell ref="F10:G10"/>
    <mergeCell ref="A11:B11"/>
    <mergeCell ref="F11:G11"/>
    <mergeCell ref="A12:B12"/>
    <mergeCell ref="F12:G12"/>
    <mergeCell ref="A7:B7"/>
    <mergeCell ref="F7:G7"/>
    <mergeCell ref="A8:B8"/>
    <mergeCell ref="F8:G8"/>
    <mergeCell ref="A9:B9"/>
    <mergeCell ref="F9:G9"/>
    <mergeCell ref="A6:B6"/>
    <mergeCell ref="C6:E6"/>
    <mergeCell ref="F6:G6"/>
    <mergeCell ref="A1:G1"/>
    <mergeCell ref="A2:H2"/>
    <mergeCell ref="A3:H3"/>
    <mergeCell ref="A4:H4"/>
    <mergeCell ref="A5:H5"/>
  </mergeCells>
  <printOptions horizontalCentered="1" verticalCentered="1"/>
  <pageMargins left="0" right="0" top="0" bottom="0" header="0.31496062992125984" footer="0.31496062992125984"/>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3" tint="0.39997558519241921"/>
  </sheetPr>
  <dimension ref="A1:H17"/>
  <sheetViews>
    <sheetView view="pageBreakPreview" topLeftCell="A8" zoomScaleSheetLayoutView="100" workbookViewId="0">
      <selection activeCell="A2" sqref="A2:G2"/>
    </sheetView>
  </sheetViews>
  <sheetFormatPr defaultColWidth="9.09765625" defaultRowHeight="13.8" x14ac:dyDescent="0.25"/>
  <cols>
    <col min="1" max="1" width="20.69921875" style="21" customWidth="1"/>
    <col min="2" max="2" width="20.69921875" style="14" customWidth="1"/>
    <col min="3" max="5" width="12.69921875" style="14" customWidth="1"/>
    <col min="6" max="7" width="20.69921875" style="14" customWidth="1"/>
    <col min="8" max="8" width="6.69921875" style="14" customWidth="1"/>
    <col min="9" max="16384" width="9.09765625" style="14"/>
  </cols>
  <sheetData>
    <row r="1" spans="1:8" s="10" customFormat="1" ht="50.1" customHeight="1" x14ac:dyDescent="0.25">
      <c r="A1" s="150"/>
      <c r="B1" s="150"/>
      <c r="C1" s="150"/>
      <c r="D1" s="150"/>
      <c r="E1" s="150"/>
      <c r="F1" s="150"/>
      <c r="G1" s="150"/>
      <c r="H1" s="9"/>
    </row>
    <row r="2" spans="1:8" ht="24.75" customHeight="1" x14ac:dyDescent="0.25">
      <c r="A2" s="186" t="s">
        <v>342</v>
      </c>
      <c r="B2" s="186"/>
      <c r="C2" s="186"/>
      <c r="D2" s="186"/>
      <c r="E2" s="186"/>
      <c r="F2" s="186"/>
      <c r="G2" s="186"/>
      <c r="H2" s="23"/>
    </row>
    <row r="3" spans="1:8" ht="24.75" customHeight="1" x14ac:dyDescent="0.25">
      <c r="A3" s="186" t="s">
        <v>467</v>
      </c>
      <c r="B3" s="186"/>
      <c r="C3" s="186"/>
      <c r="D3" s="186"/>
      <c r="E3" s="186"/>
      <c r="F3" s="186"/>
      <c r="G3" s="186"/>
      <c r="H3" s="23"/>
    </row>
    <row r="4" spans="1:8" ht="20.25" customHeight="1" x14ac:dyDescent="0.25">
      <c r="A4" s="187" t="s">
        <v>394</v>
      </c>
      <c r="B4" s="187"/>
      <c r="C4" s="187"/>
      <c r="D4" s="187"/>
      <c r="E4" s="187"/>
      <c r="F4" s="187"/>
      <c r="G4" s="187"/>
      <c r="H4" s="24"/>
    </row>
    <row r="5" spans="1:8" ht="20.25" customHeight="1" x14ac:dyDescent="0.25">
      <c r="A5" s="187" t="s">
        <v>446</v>
      </c>
      <c r="B5" s="187"/>
      <c r="C5" s="187"/>
      <c r="D5" s="187"/>
      <c r="E5" s="187"/>
      <c r="F5" s="187"/>
      <c r="G5" s="187"/>
      <c r="H5" s="24"/>
    </row>
    <row r="6" spans="1:8" ht="30.75" customHeight="1" x14ac:dyDescent="0.25">
      <c r="A6" s="27" t="s">
        <v>493</v>
      </c>
      <c r="B6" s="27"/>
      <c r="C6" s="184">
        <v>2015</v>
      </c>
      <c r="D6" s="184"/>
      <c r="E6" s="184"/>
      <c r="F6" s="206" t="s">
        <v>409</v>
      </c>
      <c r="G6" s="206"/>
    </row>
    <row r="7" spans="1:8" s="10" customFormat="1" ht="42" customHeight="1" x14ac:dyDescent="0.25">
      <c r="A7" s="238" t="s">
        <v>341</v>
      </c>
      <c r="B7" s="238"/>
      <c r="C7" s="126" t="s">
        <v>349</v>
      </c>
      <c r="D7" s="126" t="s">
        <v>350</v>
      </c>
      <c r="E7" s="126" t="s">
        <v>351</v>
      </c>
      <c r="F7" s="220" t="s">
        <v>343</v>
      </c>
      <c r="G7" s="220"/>
    </row>
    <row r="8" spans="1:8" ht="31.5" customHeight="1" thickBot="1" x14ac:dyDescent="0.3">
      <c r="A8" s="230" t="s">
        <v>127</v>
      </c>
      <c r="B8" s="230"/>
      <c r="C8" s="19">
        <f>SUM(D8:E8)</f>
        <v>5260</v>
      </c>
      <c r="D8" s="3">
        <v>2659</v>
      </c>
      <c r="E8" s="3">
        <v>2601</v>
      </c>
      <c r="F8" s="236" t="s">
        <v>440</v>
      </c>
      <c r="G8" s="236"/>
    </row>
    <row r="9" spans="1:8" ht="31.5" customHeight="1" thickBot="1" x14ac:dyDescent="0.3">
      <c r="A9" s="231" t="s">
        <v>128</v>
      </c>
      <c r="B9" s="231"/>
      <c r="C9" s="29">
        <f>SUM(D9:E9)</f>
        <v>259</v>
      </c>
      <c r="D9" s="5">
        <v>5</v>
      </c>
      <c r="E9" s="5">
        <v>254</v>
      </c>
      <c r="F9" s="235" t="s">
        <v>72</v>
      </c>
      <c r="G9" s="235"/>
    </row>
    <row r="10" spans="1:8" ht="31.5" customHeight="1" thickBot="1" x14ac:dyDescent="0.3">
      <c r="A10" s="230" t="s">
        <v>129</v>
      </c>
      <c r="B10" s="230"/>
      <c r="C10" s="19">
        <f t="shared" ref="C10:C15" si="0">SUM(D10:E10)</f>
        <v>0</v>
      </c>
      <c r="D10" s="3">
        <v>0</v>
      </c>
      <c r="E10" s="3">
        <v>0</v>
      </c>
      <c r="F10" s="236" t="s">
        <v>133</v>
      </c>
      <c r="G10" s="236"/>
    </row>
    <row r="11" spans="1:8" ht="31.5" customHeight="1" thickBot="1" x14ac:dyDescent="0.3">
      <c r="A11" s="231" t="s">
        <v>75</v>
      </c>
      <c r="B11" s="231"/>
      <c r="C11" s="29">
        <f t="shared" si="0"/>
        <v>69</v>
      </c>
      <c r="D11" s="5">
        <v>0</v>
      </c>
      <c r="E11" s="5">
        <v>69</v>
      </c>
      <c r="F11" s="235" t="s">
        <v>76</v>
      </c>
      <c r="G11" s="235"/>
    </row>
    <row r="12" spans="1:8" ht="31.5" customHeight="1" thickBot="1" x14ac:dyDescent="0.3">
      <c r="A12" s="230" t="s">
        <v>130</v>
      </c>
      <c r="B12" s="230"/>
      <c r="C12" s="19">
        <f t="shared" si="0"/>
        <v>0</v>
      </c>
      <c r="D12" s="3">
        <v>0</v>
      </c>
      <c r="E12" s="3">
        <v>0</v>
      </c>
      <c r="F12" s="236" t="s">
        <v>134</v>
      </c>
      <c r="G12" s="236"/>
    </row>
    <row r="13" spans="1:8" ht="31.5" customHeight="1" thickBot="1" x14ac:dyDescent="0.3">
      <c r="A13" s="231" t="s">
        <v>131</v>
      </c>
      <c r="B13" s="231"/>
      <c r="C13" s="29">
        <f t="shared" si="0"/>
        <v>0</v>
      </c>
      <c r="D13" s="5">
        <v>0</v>
      </c>
      <c r="E13" s="5">
        <v>0</v>
      </c>
      <c r="F13" s="235" t="s">
        <v>135</v>
      </c>
      <c r="G13" s="235"/>
    </row>
    <row r="14" spans="1:8" ht="31.5" customHeight="1" thickBot="1" x14ac:dyDescent="0.3">
      <c r="A14" s="230" t="s">
        <v>132</v>
      </c>
      <c r="B14" s="230"/>
      <c r="C14" s="19">
        <f t="shared" si="0"/>
        <v>651</v>
      </c>
      <c r="D14" s="3">
        <v>207</v>
      </c>
      <c r="E14" s="3">
        <v>444</v>
      </c>
      <c r="F14" s="236" t="s">
        <v>447</v>
      </c>
      <c r="G14" s="236"/>
    </row>
    <row r="15" spans="1:8" ht="31.5" customHeight="1" thickBot="1" x14ac:dyDescent="0.3">
      <c r="A15" s="231" t="s">
        <v>71</v>
      </c>
      <c r="B15" s="231"/>
      <c r="C15" s="29">
        <f t="shared" si="0"/>
        <v>32</v>
      </c>
      <c r="D15" s="5">
        <v>32</v>
      </c>
      <c r="E15" s="5">
        <v>0</v>
      </c>
      <c r="F15" s="235" t="s">
        <v>448</v>
      </c>
      <c r="G15" s="235"/>
    </row>
    <row r="16" spans="1:8" ht="31.5" customHeight="1" x14ac:dyDescent="0.25">
      <c r="A16" s="234" t="s">
        <v>69</v>
      </c>
      <c r="B16" s="234"/>
      <c r="C16" s="30">
        <f>SUM(D16:E16)</f>
        <v>235737</v>
      </c>
      <c r="D16" s="7">
        <v>226446</v>
      </c>
      <c r="E16" s="7">
        <v>9291</v>
      </c>
      <c r="F16" s="237" t="s">
        <v>441</v>
      </c>
      <c r="G16" s="237"/>
    </row>
    <row r="17" spans="1:7" ht="51" customHeight="1" x14ac:dyDescent="0.25">
      <c r="A17" s="219" t="s">
        <v>119</v>
      </c>
      <c r="B17" s="219"/>
      <c r="C17" s="31">
        <f>SUM(C8:C16)</f>
        <v>242008</v>
      </c>
      <c r="D17" s="31">
        <f>SUM(D8:D16)</f>
        <v>229349</v>
      </c>
      <c r="E17" s="31">
        <f>SUM(E8:E16)</f>
        <v>12659</v>
      </c>
      <c r="F17" s="220" t="s">
        <v>116</v>
      </c>
      <c r="G17" s="220"/>
    </row>
  </sheetData>
  <mergeCells count="29">
    <mergeCell ref="A16:B16"/>
    <mergeCell ref="F16:G16"/>
    <mergeCell ref="A17:B17"/>
    <mergeCell ref="F17:G17"/>
    <mergeCell ref="A13:B13"/>
    <mergeCell ref="F13:G13"/>
    <mergeCell ref="A14:B14"/>
    <mergeCell ref="F14:G14"/>
    <mergeCell ref="A15:B15"/>
    <mergeCell ref="F15:G15"/>
    <mergeCell ref="A10:B10"/>
    <mergeCell ref="F10:G10"/>
    <mergeCell ref="A11:B11"/>
    <mergeCell ref="F11:G11"/>
    <mergeCell ref="A12:B12"/>
    <mergeCell ref="F12:G12"/>
    <mergeCell ref="A7:B7"/>
    <mergeCell ref="F7:G7"/>
    <mergeCell ref="A8:B8"/>
    <mergeCell ref="F8:G8"/>
    <mergeCell ref="A9:B9"/>
    <mergeCell ref="F9:G9"/>
    <mergeCell ref="C6:E6"/>
    <mergeCell ref="F6:G6"/>
    <mergeCell ref="A1:G1"/>
    <mergeCell ref="A2:G2"/>
    <mergeCell ref="A3:G3"/>
    <mergeCell ref="A4:G4"/>
    <mergeCell ref="A5:G5"/>
  </mergeCells>
  <printOptions horizontalCentered="1" verticalCentered="1"/>
  <pageMargins left="0" right="0" top="0" bottom="0"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3" tint="0.39997558519241921"/>
  </sheetPr>
  <dimension ref="A1:N15"/>
  <sheetViews>
    <sheetView view="pageBreakPreview" topLeftCell="I3" zoomScaleSheetLayoutView="100" workbookViewId="0">
      <selection activeCell="A2" sqref="A2:M2"/>
    </sheetView>
  </sheetViews>
  <sheetFormatPr defaultColWidth="9.09765625" defaultRowHeight="13.8" x14ac:dyDescent="0.25"/>
  <cols>
    <col min="1" max="1" width="5.69921875" style="21" customWidth="1"/>
    <col min="2" max="2" width="26.69921875" style="14" customWidth="1"/>
    <col min="3" max="11" width="8.69921875" style="14" customWidth="1"/>
    <col min="12" max="12" width="26.69921875" style="14" customWidth="1"/>
    <col min="13" max="13" width="5.69921875" style="14" customWidth="1"/>
    <col min="14" max="14" width="3.69921875" style="14" customWidth="1"/>
    <col min="15" max="15" width="11.3984375" style="14" bestFit="1" customWidth="1"/>
    <col min="16" max="16" width="10.19921875" style="14" bestFit="1" customWidth="1"/>
    <col min="17" max="17" width="9.09765625" style="14"/>
    <col min="18" max="19" width="11.3984375" style="14" bestFit="1" customWidth="1"/>
    <col min="20" max="16384" width="9.09765625" style="14"/>
  </cols>
  <sheetData>
    <row r="1" spans="1:14" s="10" customFormat="1" ht="50.1" customHeight="1" x14ac:dyDescent="0.25">
      <c r="A1" s="150"/>
      <c r="B1" s="150"/>
      <c r="C1" s="150"/>
      <c r="D1" s="150"/>
      <c r="E1" s="150"/>
      <c r="F1" s="150"/>
      <c r="G1" s="150"/>
      <c r="H1" s="150"/>
      <c r="I1" s="150"/>
      <c r="J1" s="150"/>
      <c r="K1" s="150"/>
      <c r="L1" s="150"/>
      <c r="M1" s="150"/>
      <c r="N1" s="9"/>
    </row>
    <row r="2" spans="1:14" ht="18" customHeight="1" x14ac:dyDescent="0.25">
      <c r="A2" s="186" t="s">
        <v>204</v>
      </c>
      <c r="B2" s="186"/>
      <c r="C2" s="186"/>
      <c r="D2" s="186"/>
      <c r="E2" s="186"/>
      <c r="F2" s="186"/>
      <c r="G2" s="186"/>
      <c r="H2" s="186"/>
      <c r="I2" s="186"/>
      <c r="J2" s="186"/>
      <c r="K2" s="186"/>
      <c r="L2" s="186"/>
      <c r="M2" s="186"/>
    </row>
    <row r="3" spans="1:14" ht="18" customHeight="1" x14ac:dyDescent="0.25">
      <c r="A3" s="186" t="s">
        <v>467</v>
      </c>
      <c r="B3" s="186"/>
      <c r="C3" s="186"/>
      <c r="D3" s="186"/>
      <c r="E3" s="186"/>
      <c r="F3" s="186"/>
      <c r="G3" s="186"/>
      <c r="H3" s="186"/>
      <c r="I3" s="186"/>
      <c r="J3" s="186"/>
      <c r="K3" s="186"/>
      <c r="L3" s="186"/>
      <c r="M3" s="186"/>
    </row>
    <row r="4" spans="1:14" ht="15.75" customHeight="1" x14ac:dyDescent="0.25">
      <c r="A4" s="187" t="s">
        <v>205</v>
      </c>
      <c r="B4" s="187"/>
      <c r="C4" s="187"/>
      <c r="D4" s="187"/>
      <c r="E4" s="187"/>
      <c r="F4" s="187"/>
      <c r="G4" s="187"/>
      <c r="H4" s="187"/>
      <c r="I4" s="187"/>
      <c r="J4" s="187"/>
      <c r="K4" s="187"/>
      <c r="L4" s="187"/>
      <c r="M4" s="187"/>
    </row>
    <row r="5" spans="1:14" ht="15.75" customHeight="1" x14ac:dyDescent="0.25">
      <c r="A5" s="187" t="s">
        <v>446</v>
      </c>
      <c r="B5" s="187"/>
      <c r="C5" s="187"/>
      <c r="D5" s="187"/>
      <c r="E5" s="187"/>
      <c r="F5" s="187"/>
      <c r="G5" s="187"/>
      <c r="H5" s="187"/>
      <c r="I5" s="187"/>
      <c r="J5" s="187"/>
      <c r="K5" s="187"/>
      <c r="L5" s="187"/>
      <c r="M5" s="187"/>
    </row>
    <row r="6" spans="1:14" ht="15.6" x14ac:dyDescent="0.25">
      <c r="A6" s="243" t="s">
        <v>494</v>
      </c>
      <c r="B6" s="243"/>
      <c r="C6" s="184">
        <v>2015</v>
      </c>
      <c r="D6" s="184"/>
      <c r="E6" s="184"/>
      <c r="F6" s="184"/>
      <c r="G6" s="184"/>
      <c r="H6" s="184"/>
      <c r="I6" s="184"/>
      <c r="J6" s="184"/>
      <c r="K6" s="184"/>
      <c r="L6" s="228" t="s">
        <v>410</v>
      </c>
      <c r="M6" s="228"/>
    </row>
    <row r="7" spans="1:14" s="10" customFormat="1" ht="24.75" customHeight="1" x14ac:dyDescent="0.25">
      <c r="A7" s="189" t="s">
        <v>347</v>
      </c>
      <c r="B7" s="197" t="s">
        <v>122</v>
      </c>
      <c r="C7" s="241" t="s">
        <v>185</v>
      </c>
      <c r="D7" s="241" t="s">
        <v>186</v>
      </c>
      <c r="E7" s="241" t="s">
        <v>187</v>
      </c>
      <c r="F7" s="241" t="s">
        <v>188</v>
      </c>
      <c r="G7" s="241"/>
      <c r="H7" s="241"/>
      <c r="I7" s="241" t="s">
        <v>189</v>
      </c>
      <c r="J7" s="241"/>
      <c r="K7" s="241"/>
      <c r="L7" s="244" t="s">
        <v>190</v>
      </c>
      <c r="M7" s="244"/>
    </row>
    <row r="8" spans="1:14" s="10" customFormat="1" ht="24.75" customHeight="1" x14ac:dyDescent="0.25">
      <c r="A8" s="190"/>
      <c r="B8" s="198"/>
      <c r="C8" s="242"/>
      <c r="D8" s="242"/>
      <c r="E8" s="242"/>
      <c r="F8" s="239" t="s">
        <v>191</v>
      </c>
      <c r="G8" s="239"/>
      <c r="H8" s="239"/>
      <c r="I8" s="239" t="s">
        <v>192</v>
      </c>
      <c r="J8" s="239"/>
      <c r="K8" s="239"/>
      <c r="L8" s="245"/>
      <c r="M8" s="245"/>
    </row>
    <row r="9" spans="1:14" s="10" customFormat="1" ht="24.75" customHeight="1" x14ac:dyDescent="0.25">
      <c r="A9" s="190"/>
      <c r="B9" s="198"/>
      <c r="C9" s="239" t="s">
        <v>193</v>
      </c>
      <c r="D9" s="239" t="s">
        <v>194</v>
      </c>
      <c r="E9" s="239" t="s">
        <v>195</v>
      </c>
      <c r="F9" s="128" t="s">
        <v>116</v>
      </c>
      <c r="G9" s="128" t="s">
        <v>196</v>
      </c>
      <c r="H9" s="128" t="s">
        <v>197</v>
      </c>
      <c r="I9" s="128" t="s">
        <v>116</v>
      </c>
      <c r="J9" s="128" t="s">
        <v>198</v>
      </c>
      <c r="K9" s="128" t="s">
        <v>199</v>
      </c>
      <c r="L9" s="245"/>
      <c r="M9" s="245"/>
    </row>
    <row r="10" spans="1:14" s="10" customFormat="1" ht="24.75" customHeight="1" x14ac:dyDescent="0.25">
      <c r="A10" s="191"/>
      <c r="B10" s="199"/>
      <c r="C10" s="240"/>
      <c r="D10" s="240"/>
      <c r="E10" s="240"/>
      <c r="F10" s="127" t="s">
        <v>119</v>
      </c>
      <c r="G10" s="127" t="s">
        <v>200</v>
      </c>
      <c r="H10" s="127" t="s">
        <v>201</v>
      </c>
      <c r="I10" s="127" t="s">
        <v>119</v>
      </c>
      <c r="J10" s="127" t="s">
        <v>202</v>
      </c>
      <c r="K10" s="127" t="s">
        <v>203</v>
      </c>
      <c r="L10" s="246"/>
      <c r="M10" s="246"/>
    </row>
    <row r="11" spans="1:14" ht="59.4" customHeight="1" x14ac:dyDescent="0.25">
      <c r="A11" s="113">
        <v>551</v>
      </c>
      <c r="B11" s="114" t="s">
        <v>475</v>
      </c>
      <c r="C11" s="136">
        <v>3541335</v>
      </c>
      <c r="D11" s="132">
        <v>335819</v>
      </c>
      <c r="E11" s="136">
        <f>SUM(I11-F11)</f>
        <v>3877154</v>
      </c>
      <c r="F11" s="136">
        <f>SUM(G11:H11)</f>
        <v>1835428</v>
      </c>
      <c r="G11" s="132">
        <v>680644</v>
      </c>
      <c r="H11" s="132">
        <v>1154784</v>
      </c>
      <c r="I11" s="136">
        <f>SUM(J11:K11)</f>
        <v>5712582</v>
      </c>
      <c r="J11" s="132">
        <v>0</v>
      </c>
      <c r="K11" s="132">
        <v>5712582</v>
      </c>
      <c r="L11" s="193" t="s">
        <v>476</v>
      </c>
      <c r="M11" s="194"/>
    </row>
    <row r="12" spans="1:14" ht="59.4" customHeight="1" x14ac:dyDescent="0.25">
      <c r="A12" s="119">
        <v>561</v>
      </c>
      <c r="B12" s="120" t="s">
        <v>472</v>
      </c>
      <c r="C12" s="137">
        <v>1032657</v>
      </c>
      <c r="D12" s="133">
        <v>146481</v>
      </c>
      <c r="E12" s="137">
        <f>SUM(I12-F12)</f>
        <v>1179138</v>
      </c>
      <c r="F12" s="137">
        <f>SUM(G12:H12)</f>
        <v>2165464</v>
      </c>
      <c r="G12" s="133">
        <v>694703</v>
      </c>
      <c r="H12" s="133">
        <v>1470761</v>
      </c>
      <c r="I12" s="137">
        <f>SUM(J12:K12)</f>
        <v>3344602</v>
      </c>
      <c r="J12" s="133">
        <v>0</v>
      </c>
      <c r="K12" s="133">
        <v>3344602</v>
      </c>
      <c r="L12" s="202" t="s">
        <v>469</v>
      </c>
      <c r="M12" s="203"/>
    </row>
    <row r="13" spans="1:14" ht="59.4" customHeight="1" x14ac:dyDescent="0.25">
      <c r="A13" s="113">
        <v>562</v>
      </c>
      <c r="B13" s="114" t="s">
        <v>473</v>
      </c>
      <c r="C13" s="138">
        <v>656437</v>
      </c>
      <c r="D13" s="134">
        <v>27138</v>
      </c>
      <c r="E13" s="138">
        <f>SUM(I13-F13)</f>
        <v>683575</v>
      </c>
      <c r="F13" s="138">
        <f>SUM(G13:H13)</f>
        <v>1003858</v>
      </c>
      <c r="G13" s="134">
        <v>189579</v>
      </c>
      <c r="H13" s="134">
        <v>814279</v>
      </c>
      <c r="I13" s="138">
        <f>SUM(J13:K13)</f>
        <v>1687433</v>
      </c>
      <c r="J13" s="134">
        <v>0</v>
      </c>
      <c r="K13" s="134">
        <v>1687433</v>
      </c>
      <c r="L13" s="200" t="s">
        <v>470</v>
      </c>
      <c r="M13" s="201"/>
    </row>
    <row r="14" spans="1:14" ht="59.4" customHeight="1" x14ac:dyDescent="0.25">
      <c r="A14" s="119">
        <v>563</v>
      </c>
      <c r="B14" s="120" t="s">
        <v>474</v>
      </c>
      <c r="C14" s="137">
        <v>84604</v>
      </c>
      <c r="D14" s="133">
        <v>4639</v>
      </c>
      <c r="E14" s="137">
        <f>SUM(I14-F14)</f>
        <v>89243</v>
      </c>
      <c r="F14" s="137">
        <v>70568</v>
      </c>
      <c r="G14" s="133">
        <v>34319</v>
      </c>
      <c r="H14" s="133">
        <v>36249</v>
      </c>
      <c r="I14" s="137">
        <f>SUM(J14:K14)</f>
        <v>159811</v>
      </c>
      <c r="J14" s="133">
        <v>0</v>
      </c>
      <c r="K14" s="133">
        <v>159811</v>
      </c>
      <c r="L14" s="202" t="s">
        <v>471</v>
      </c>
      <c r="M14" s="203"/>
    </row>
    <row r="15" spans="1:14" ht="66.75" customHeight="1" x14ac:dyDescent="0.25">
      <c r="A15" s="195" t="s">
        <v>119</v>
      </c>
      <c r="B15" s="195"/>
      <c r="C15" s="135">
        <f t="shared" ref="C15:K15" si="0">SUM(C11:C14)</f>
        <v>5315033</v>
      </c>
      <c r="D15" s="135">
        <f t="shared" si="0"/>
        <v>514077</v>
      </c>
      <c r="E15" s="135">
        <f t="shared" si="0"/>
        <v>5829110</v>
      </c>
      <c r="F15" s="135">
        <f t="shared" si="0"/>
        <v>5075318</v>
      </c>
      <c r="G15" s="135">
        <f t="shared" si="0"/>
        <v>1599245</v>
      </c>
      <c r="H15" s="135">
        <f t="shared" si="0"/>
        <v>3476073</v>
      </c>
      <c r="I15" s="135">
        <f t="shared" si="0"/>
        <v>10904428</v>
      </c>
      <c r="J15" s="135">
        <f t="shared" si="0"/>
        <v>0</v>
      </c>
      <c r="K15" s="135">
        <f t="shared" si="0"/>
        <v>10904428</v>
      </c>
      <c r="L15" s="196" t="s">
        <v>116</v>
      </c>
      <c r="M15" s="196"/>
    </row>
  </sheetData>
  <mergeCells count="27">
    <mergeCell ref="L11:M11"/>
    <mergeCell ref="L13:M13"/>
    <mergeCell ref="L14:M14"/>
    <mergeCell ref="A15:B15"/>
    <mergeCell ref="L15:M15"/>
    <mergeCell ref="L12:M12"/>
    <mergeCell ref="I7:K7"/>
    <mergeCell ref="L7:M10"/>
    <mergeCell ref="F8:H8"/>
    <mergeCell ref="I8:K8"/>
    <mergeCell ref="C9:C10"/>
    <mergeCell ref="D9:D10"/>
    <mergeCell ref="E9:E10"/>
    <mergeCell ref="F7:H7"/>
    <mergeCell ref="A7:A10"/>
    <mergeCell ref="B7:B10"/>
    <mergeCell ref="C7:C8"/>
    <mergeCell ref="D7:D8"/>
    <mergeCell ref="E7:E8"/>
    <mergeCell ref="A6:B6"/>
    <mergeCell ref="C6:K6"/>
    <mergeCell ref="L6:M6"/>
    <mergeCell ref="A1:M1"/>
    <mergeCell ref="A2:M2"/>
    <mergeCell ref="A3:M3"/>
    <mergeCell ref="A4:M4"/>
    <mergeCell ref="A5:M5"/>
  </mergeCells>
  <printOptions horizontalCentered="1" verticalCentered="1"/>
  <pageMargins left="0" right="0" top="0" bottom="0" header="0.31496062992125984" footer="0.31496062992125984"/>
  <pageSetup paperSize="9" scale="8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3" tint="0.39997558519241921"/>
  </sheetPr>
  <dimension ref="A1:M16"/>
  <sheetViews>
    <sheetView view="pageBreakPreview" topLeftCell="A9" zoomScaleSheetLayoutView="100" workbookViewId="0">
      <selection activeCell="A2" sqref="A2:K2"/>
    </sheetView>
  </sheetViews>
  <sheetFormatPr defaultColWidth="9.09765625" defaultRowHeight="13.8" x14ac:dyDescent="0.25"/>
  <cols>
    <col min="1" max="1" width="5.69921875" style="21" customWidth="1"/>
    <col min="2" max="2" width="31.69921875" style="14" customWidth="1"/>
    <col min="3" max="8" width="9.69921875" style="14" customWidth="1"/>
    <col min="9" max="9" width="11.69921875" style="14" customWidth="1"/>
    <col min="10" max="10" width="25.69921875" style="14" customWidth="1"/>
    <col min="11" max="11" width="5.69921875" style="14" customWidth="1"/>
    <col min="12" max="12" width="4.69921875" style="14" customWidth="1"/>
    <col min="13" max="16384" width="9.09765625" style="14"/>
  </cols>
  <sheetData>
    <row r="1" spans="1:13" s="10" customFormat="1" ht="50.1" customHeight="1" x14ac:dyDescent="0.25">
      <c r="A1" s="150"/>
      <c r="B1" s="150"/>
      <c r="C1" s="150"/>
      <c r="D1" s="150"/>
      <c r="E1" s="150"/>
      <c r="F1" s="150"/>
      <c r="G1" s="150"/>
      <c r="H1" s="150"/>
      <c r="I1" s="150"/>
      <c r="J1" s="150"/>
      <c r="K1" s="150"/>
      <c r="L1" s="9"/>
    </row>
    <row r="2" spans="1:13" ht="18" customHeight="1" x14ac:dyDescent="0.25">
      <c r="A2" s="186" t="s">
        <v>218</v>
      </c>
      <c r="B2" s="186"/>
      <c r="C2" s="186"/>
      <c r="D2" s="186"/>
      <c r="E2" s="186"/>
      <c r="F2" s="186"/>
      <c r="G2" s="186"/>
      <c r="H2" s="186"/>
      <c r="I2" s="186"/>
      <c r="J2" s="186"/>
      <c r="K2" s="186"/>
      <c r="L2" s="23"/>
      <c r="M2" s="23"/>
    </row>
    <row r="3" spans="1:13" ht="18" customHeight="1" x14ac:dyDescent="0.25">
      <c r="A3" s="186" t="s">
        <v>467</v>
      </c>
      <c r="B3" s="186"/>
      <c r="C3" s="186"/>
      <c r="D3" s="186"/>
      <c r="E3" s="186"/>
      <c r="F3" s="186"/>
      <c r="G3" s="186"/>
      <c r="H3" s="186"/>
      <c r="I3" s="186"/>
      <c r="J3" s="186"/>
      <c r="K3" s="186"/>
      <c r="L3" s="186"/>
      <c r="M3" s="186"/>
    </row>
    <row r="4" spans="1:13" ht="15.75" customHeight="1" x14ac:dyDescent="0.25">
      <c r="A4" s="187" t="s">
        <v>219</v>
      </c>
      <c r="B4" s="187"/>
      <c r="C4" s="187"/>
      <c r="D4" s="187"/>
      <c r="E4" s="187"/>
      <c r="F4" s="187"/>
      <c r="G4" s="187"/>
      <c r="H4" s="187"/>
      <c r="I4" s="187"/>
      <c r="J4" s="187"/>
      <c r="K4" s="187"/>
      <c r="L4" s="24"/>
      <c r="M4" s="24"/>
    </row>
    <row r="5" spans="1:13" ht="15.75" customHeight="1" x14ac:dyDescent="0.25">
      <c r="A5" s="187" t="s">
        <v>446</v>
      </c>
      <c r="B5" s="187"/>
      <c r="C5" s="187"/>
      <c r="D5" s="187"/>
      <c r="E5" s="187"/>
      <c r="F5" s="187"/>
      <c r="G5" s="187"/>
      <c r="H5" s="187"/>
      <c r="I5" s="187"/>
      <c r="J5" s="187"/>
      <c r="K5" s="187"/>
      <c r="L5" s="187"/>
      <c r="M5" s="187"/>
    </row>
    <row r="6" spans="1:13" ht="15.6" x14ac:dyDescent="0.25">
      <c r="A6" s="243" t="s">
        <v>495</v>
      </c>
      <c r="B6" s="243"/>
      <c r="C6" s="184">
        <v>2015</v>
      </c>
      <c r="D6" s="184"/>
      <c r="E6" s="184"/>
      <c r="F6" s="184"/>
      <c r="G6" s="184"/>
      <c r="H6" s="184"/>
      <c r="I6" s="184"/>
      <c r="J6" s="228" t="s">
        <v>223</v>
      </c>
      <c r="K6" s="228"/>
    </row>
    <row r="7" spans="1:13" s="10" customFormat="1" ht="42" customHeight="1" x14ac:dyDescent="0.25">
      <c r="A7" s="189" t="s">
        <v>348</v>
      </c>
      <c r="B7" s="197" t="s">
        <v>122</v>
      </c>
      <c r="C7" s="241" t="s">
        <v>206</v>
      </c>
      <c r="D7" s="241"/>
      <c r="E7" s="241" t="s">
        <v>207</v>
      </c>
      <c r="F7" s="241" t="s">
        <v>208</v>
      </c>
      <c r="G7" s="241" t="s">
        <v>209</v>
      </c>
      <c r="H7" s="241" t="s">
        <v>210</v>
      </c>
      <c r="I7" s="241" t="s">
        <v>211</v>
      </c>
      <c r="J7" s="247" t="s">
        <v>190</v>
      </c>
      <c r="K7" s="247"/>
    </row>
    <row r="8" spans="1:13" s="10" customFormat="1" ht="42" customHeight="1" x14ac:dyDescent="0.25">
      <c r="A8" s="190"/>
      <c r="B8" s="198"/>
      <c r="C8" s="240" t="s">
        <v>212</v>
      </c>
      <c r="D8" s="240"/>
      <c r="E8" s="242"/>
      <c r="F8" s="242"/>
      <c r="G8" s="242"/>
      <c r="H8" s="242"/>
      <c r="I8" s="242"/>
      <c r="J8" s="248"/>
      <c r="K8" s="248"/>
    </row>
    <row r="9" spans="1:13" s="10" customFormat="1" ht="42" customHeight="1" x14ac:dyDescent="0.25">
      <c r="A9" s="190"/>
      <c r="B9" s="198"/>
      <c r="C9" s="129" t="s">
        <v>213</v>
      </c>
      <c r="D9" s="129" t="s">
        <v>147</v>
      </c>
      <c r="E9" s="252" t="s">
        <v>214</v>
      </c>
      <c r="F9" s="252" t="s">
        <v>215</v>
      </c>
      <c r="G9" s="252" t="s">
        <v>346</v>
      </c>
      <c r="H9" s="252" t="s">
        <v>345</v>
      </c>
      <c r="I9" s="252" t="s">
        <v>216</v>
      </c>
      <c r="J9" s="248"/>
      <c r="K9" s="248"/>
    </row>
    <row r="10" spans="1:13" s="10" customFormat="1" ht="42" customHeight="1" x14ac:dyDescent="0.25">
      <c r="A10" s="191"/>
      <c r="B10" s="199"/>
      <c r="C10" s="130" t="s">
        <v>217</v>
      </c>
      <c r="D10" s="130" t="s">
        <v>149</v>
      </c>
      <c r="E10" s="253"/>
      <c r="F10" s="253"/>
      <c r="G10" s="253"/>
      <c r="H10" s="253"/>
      <c r="I10" s="253"/>
      <c r="J10" s="249"/>
      <c r="K10" s="249"/>
    </row>
    <row r="11" spans="1:13" ht="45" customHeight="1" x14ac:dyDescent="0.25">
      <c r="A11" s="113">
        <v>551</v>
      </c>
      <c r="B11" s="114" t="s">
        <v>475</v>
      </c>
      <c r="C11" s="118">
        <v>2167924</v>
      </c>
      <c r="D11" s="118">
        <v>1373411</v>
      </c>
      <c r="E11" s="118">
        <v>178951</v>
      </c>
      <c r="F11" s="118">
        <v>262516</v>
      </c>
      <c r="G11" s="118">
        <v>11.91</v>
      </c>
      <c r="H11" s="118">
        <v>20.21</v>
      </c>
      <c r="I11" s="118">
        <v>63369</v>
      </c>
      <c r="J11" s="193" t="s">
        <v>476</v>
      </c>
      <c r="K11" s="194"/>
    </row>
    <row r="12" spans="1:13" ht="45" customHeight="1" x14ac:dyDescent="0.25">
      <c r="A12" s="119">
        <v>561</v>
      </c>
      <c r="B12" s="120" t="s">
        <v>472</v>
      </c>
      <c r="C12" s="122">
        <v>285748</v>
      </c>
      <c r="D12" s="122">
        <v>746909</v>
      </c>
      <c r="E12" s="122">
        <v>50315</v>
      </c>
      <c r="F12" s="122">
        <v>142718</v>
      </c>
      <c r="G12" s="122">
        <v>20.77</v>
      </c>
      <c r="H12" s="122">
        <v>43.97</v>
      </c>
      <c r="I12" s="122">
        <v>31931</v>
      </c>
      <c r="J12" s="202" t="s">
        <v>469</v>
      </c>
      <c r="K12" s="203"/>
    </row>
    <row r="13" spans="1:13" ht="45" customHeight="1" x14ac:dyDescent="0.25">
      <c r="A13" s="113">
        <v>562</v>
      </c>
      <c r="B13" s="114" t="s">
        <v>473</v>
      </c>
      <c r="C13" s="7">
        <v>239237</v>
      </c>
      <c r="D13" s="7">
        <v>417200</v>
      </c>
      <c r="E13" s="7">
        <v>51900</v>
      </c>
      <c r="F13" s="7">
        <v>128117</v>
      </c>
      <c r="G13" s="7">
        <v>11.23</v>
      </c>
      <c r="H13" s="7">
        <v>48.26</v>
      </c>
      <c r="I13" s="7">
        <v>31690</v>
      </c>
      <c r="J13" s="200" t="s">
        <v>470</v>
      </c>
      <c r="K13" s="201"/>
    </row>
    <row r="14" spans="1:13" ht="45" customHeight="1" x14ac:dyDescent="0.25">
      <c r="A14" s="119">
        <v>563</v>
      </c>
      <c r="B14" s="120" t="s">
        <v>474</v>
      </c>
      <c r="C14" s="122">
        <v>50883</v>
      </c>
      <c r="D14" s="122">
        <v>33721</v>
      </c>
      <c r="E14" s="122">
        <v>77334</v>
      </c>
      <c r="F14" s="122">
        <v>138484</v>
      </c>
      <c r="G14" s="122">
        <v>21.47</v>
      </c>
      <c r="H14" s="122">
        <v>22.68</v>
      </c>
      <c r="I14" s="122">
        <v>29528</v>
      </c>
      <c r="J14" s="202" t="s">
        <v>471</v>
      </c>
      <c r="K14" s="203"/>
    </row>
    <row r="15" spans="1:13" ht="41.25" customHeight="1" x14ac:dyDescent="0.25">
      <c r="A15" s="195" t="s">
        <v>119</v>
      </c>
      <c r="B15" s="195"/>
      <c r="C15" s="131">
        <v>2743792</v>
      </c>
      <c r="D15" s="131">
        <f>SUM(D11:D14)</f>
        <v>2571241</v>
      </c>
      <c r="E15" s="131">
        <v>98090</v>
      </c>
      <c r="F15" s="131">
        <v>183197</v>
      </c>
      <c r="G15" s="131">
        <v>14.67</v>
      </c>
      <c r="H15" s="131">
        <v>31.88</v>
      </c>
      <c r="I15" s="131">
        <v>43331</v>
      </c>
      <c r="J15" s="196" t="s">
        <v>116</v>
      </c>
      <c r="K15" s="196"/>
    </row>
    <row r="16" spans="1:13" ht="15" customHeight="1" x14ac:dyDescent="0.25">
      <c r="A16" s="250" t="s">
        <v>221</v>
      </c>
      <c r="B16" s="250"/>
      <c r="C16" s="250"/>
      <c r="D16" s="250"/>
      <c r="E16" s="250"/>
      <c r="F16" s="250"/>
      <c r="H16" s="251" t="s">
        <v>220</v>
      </c>
      <c r="I16" s="251"/>
      <c r="J16" s="251"/>
      <c r="K16" s="251"/>
    </row>
  </sheetData>
  <mergeCells count="33">
    <mergeCell ref="H9:H10"/>
    <mergeCell ref="I9:I10"/>
    <mergeCell ref="A16:F16"/>
    <mergeCell ref="H16:K16"/>
    <mergeCell ref="J11:K11"/>
    <mergeCell ref="J13:K13"/>
    <mergeCell ref="J14:K14"/>
    <mergeCell ref="A15:B15"/>
    <mergeCell ref="J15:K15"/>
    <mergeCell ref="J12:K12"/>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A5:K5"/>
    <mergeCell ref="L5:M5"/>
    <mergeCell ref="A1:K1"/>
    <mergeCell ref="A2:K2"/>
    <mergeCell ref="A3:K3"/>
    <mergeCell ref="L3:M3"/>
    <mergeCell ref="A4:K4"/>
  </mergeCells>
  <printOptions horizontalCentered="1" verticalCentered="1"/>
  <pageMargins left="0" right="0" top="0" bottom="0" header="0.31496062992125984" footer="0.31496062992125984"/>
  <pageSetup paperSize="9" scale="94"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3" tint="0.39997558519241921"/>
  </sheetPr>
  <dimension ref="A1"/>
  <sheetViews>
    <sheetView view="pageBreakPreview" zoomScaleSheetLayoutView="100" workbookViewId="0"/>
  </sheetViews>
  <sheetFormatPr defaultColWidth="9.09765625" defaultRowHeight="13.8" x14ac:dyDescent="0.25"/>
  <cols>
    <col min="1" max="1" width="70.69921875" style="22" customWidth="1"/>
    <col min="2" max="16384" width="9.09765625" style="22"/>
  </cols>
  <sheetData>
    <row r="1" spans="1:1" ht="223.5" customHeight="1" x14ac:dyDescent="0.25">
      <c r="A1" s="94" t="s">
        <v>419</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3" tint="0.39997558519241921"/>
  </sheetPr>
  <dimension ref="A1:N15"/>
  <sheetViews>
    <sheetView view="pageBreakPreview" topLeftCell="A10" zoomScaleSheetLayoutView="100" workbookViewId="0">
      <selection activeCell="A2" sqref="A2:M2"/>
    </sheetView>
  </sheetViews>
  <sheetFormatPr defaultColWidth="9.09765625" defaultRowHeight="13.8" x14ac:dyDescent="0.25"/>
  <cols>
    <col min="1" max="1" width="7.69921875" style="21" customWidth="1"/>
    <col min="2" max="2" width="22.69921875" style="14" customWidth="1"/>
    <col min="3" max="11" width="8.69921875" style="14" customWidth="1"/>
    <col min="12" max="12" width="22.69921875" style="14" customWidth="1"/>
    <col min="13" max="13" width="7.69921875" style="14" customWidth="1"/>
    <col min="14" max="14" width="12.69921875" style="14" hidden="1" customWidth="1"/>
    <col min="15" max="16384" width="9.09765625" style="14"/>
  </cols>
  <sheetData>
    <row r="1" spans="1:14" s="10" customFormat="1" ht="50.1" customHeight="1" x14ac:dyDescent="0.25">
      <c r="A1" s="150"/>
      <c r="B1" s="150"/>
      <c r="C1" s="150"/>
      <c r="D1" s="150"/>
      <c r="E1" s="150"/>
      <c r="F1" s="150"/>
      <c r="G1" s="150"/>
      <c r="H1" s="150"/>
      <c r="I1" s="150"/>
      <c r="J1" s="150"/>
      <c r="K1" s="150"/>
      <c r="L1" s="150"/>
      <c r="M1" s="150"/>
      <c r="N1" s="150"/>
    </row>
    <row r="2" spans="1:14" ht="25.5" customHeight="1" x14ac:dyDescent="0.25">
      <c r="A2" s="186" t="s">
        <v>241</v>
      </c>
      <c r="B2" s="186"/>
      <c r="C2" s="186"/>
      <c r="D2" s="186"/>
      <c r="E2" s="186"/>
      <c r="F2" s="186"/>
      <c r="G2" s="186"/>
      <c r="H2" s="186"/>
      <c r="I2" s="186"/>
      <c r="J2" s="186"/>
      <c r="K2" s="186"/>
      <c r="L2" s="186"/>
      <c r="M2" s="186"/>
      <c r="N2" s="124"/>
    </row>
    <row r="3" spans="1:14" ht="25.5" customHeight="1" x14ac:dyDescent="0.25">
      <c r="A3" s="186" t="s">
        <v>451</v>
      </c>
      <c r="B3" s="186"/>
      <c r="C3" s="186"/>
      <c r="D3" s="186"/>
      <c r="E3" s="186"/>
      <c r="F3" s="186"/>
      <c r="G3" s="186"/>
      <c r="H3" s="186"/>
      <c r="I3" s="186"/>
      <c r="J3" s="186"/>
      <c r="K3" s="186"/>
      <c r="L3" s="186"/>
      <c r="M3" s="186"/>
      <c r="N3" s="124"/>
    </row>
    <row r="4" spans="1:14" ht="14.25" customHeight="1" x14ac:dyDescent="0.25">
      <c r="A4" s="187" t="s">
        <v>115</v>
      </c>
      <c r="B4" s="187"/>
      <c r="C4" s="187"/>
      <c r="D4" s="187"/>
      <c r="E4" s="187"/>
      <c r="F4" s="187"/>
      <c r="G4" s="187"/>
      <c r="H4" s="187"/>
      <c r="I4" s="187"/>
      <c r="J4" s="187"/>
      <c r="K4" s="187"/>
      <c r="L4" s="187"/>
      <c r="M4" s="187"/>
      <c r="N4" s="12"/>
    </row>
    <row r="5" spans="1:14" ht="14.25" customHeight="1" x14ac:dyDescent="0.25">
      <c r="A5" s="187" t="s">
        <v>392</v>
      </c>
      <c r="B5" s="187"/>
      <c r="C5" s="187"/>
      <c r="D5" s="187"/>
      <c r="E5" s="187"/>
      <c r="F5" s="187"/>
      <c r="G5" s="187"/>
      <c r="H5" s="187"/>
      <c r="I5" s="187"/>
      <c r="J5" s="187"/>
      <c r="K5" s="187"/>
      <c r="L5" s="187"/>
      <c r="M5" s="187"/>
      <c r="N5" s="12"/>
    </row>
    <row r="6" spans="1:14" ht="16.5" customHeight="1" x14ac:dyDescent="0.25">
      <c r="A6" s="205" t="s">
        <v>496</v>
      </c>
      <c r="B6" s="205"/>
      <c r="C6" s="184">
        <v>2015</v>
      </c>
      <c r="D6" s="184"/>
      <c r="E6" s="184"/>
      <c r="F6" s="184"/>
      <c r="G6" s="184"/>
      <c r="H6" s="184"/>
      <c r="I6" s="184"/>
      <c r="J6" s="184"/>
      <c r="K6" s="184"/>
      <c r="L6" s="206" t="s">
        <v>411</v>
      </c>
      <c r="M6" s="206"/>
      <c r="N6" s="206"/>
    </row>
    <row r="7" spans="1:14" ht="26.25" customHeight="1" x14ac:dyDescent="0.3">
      <c r="A7" s="189" t="s">
        <v>348</v>
      </c>
      <c r="B7" s="197" t="s">
        <v>122</v>
      </c>
      <c r="C7" s="189" t="s">
        <v>136</v>
      </c>
      <c r="D7" s="189"/>
      <c r="E7" s="189"/>
      <c r="F7" s="214" t="s">
        <v>417</v>
      </c>
      <c r="G7" s="215"/>
      <c r="H7" s="216"/>
      <c r="I7" s="217" t="s">
        <v>77</v>
      </c>
      <c r="J7" s="217"/>
      <c r="K7" s="217"/>
      <c r="L7" s="208" t="s">
        <v>137</v>
      </c>
      <c r="M7" s="208"/>
      <c r="N7" s="208"/>
    </row>
    <row r="8" spans="1:14" ht="26.25" customHeight="1" x14ac:dyDescent="0.25">
      <c r="A8" s="190"/>
      <c r="B8" s="198"/>
      <c r="C8" s="191"/>
      <c r="D8" s="191"/>
      <c r="E8" s="191"/>
      <c r="F8" s="211" t="s">
        <v>145</v>
      </c>
      <c r="G8" s="212"/>
      <c r="H8" s="213"/>
      <c r="I8" s="207" t="s">
        <v>146</v>
      </c>
      <c r="J8" s="207"/>
      <c r="K8" s="207"/>
      <c r="L8" s="209"/>
      <c r="M8" s="209"/>
      <c r="N8" s="209"/>
    </row>
    <row r="9" spans="1:14" ht="22.5" customHeight="1" x14ac:dyDescent="0.25">
      <c r="A9" s="190"/>
      <c r="B9" s="198"/>
      <c r="C9" s="129" t="s">
        <v>116</v>
      </c>
      <c r="D9" s="129" t="s">
        <v>139</v>
      </c>
      <c r="E9" s="129" t="s">
        <v>140</v>
      </c>
      <c r="F9" s="129" t="s">
        <v>116</v>
      </c>
      <c r="G9" s="129" t="s">
        <v>139</v>
      </c>
      <c r="H9" s="129" t="s">
        <v>140</v>
      </c>
      <c r="I9" s="129" t="s">
        <v>116</v>
      </c>
      <c r="J9" s="129" t="s">
        <v>139</v>
      </c>
      <c r="K9" s="129" t="s">
        <v>140</v>
      </c>
      <c r="L9" s="209"/>
      <c r="M9" s="209"/>
      <c r="N9" s="209"/>
    </row>
    <row r="10" spans="1:14" ht="22.5" customHeight="1" x14ac:dyDescent="0.25">
      <c r="A10" s="191"/>
      <c r="B10" s="199"/>
      <c r="C10" s="127" t="s">
        <v>242</v>
      </c>
      <c r="D10" s="127" t="s">
        <v>141</v>
      </c>
      <c r="E10" s="127" t="s">
        <v>142</v>
      </c>
      <c r="F10" s="127" t="s">
        <v>242</v>
      </c>
      <c r="G10" s="127" t="s">
        <v>141</v>
      </c>
      <c r="H10" s="127" t="s">
        <v>142</v>
      </c>
      <c r="I10" s="127" t="s">
        <v>242</v>
      </c>
      <c r="J10" s="127" t="s">
        <v>141</v>
      </c>
      <c r="K10" s="127" t="s">
        <v>142</v>
      </c>
      <c r="L10" s="210"/>
      <c r="M10" s="210"/>
      <c r="N10" s="210"/>
    </row>
    <row r="11" spans="1:14" ht="59.25" customHeight="1" x14ac:dyDescent="0.25">
      <c r="A11" s="113">
        <v>551</v>
      </c>
      <c r="B11" s="114" t="s">
        <v>475</v>
      </c>
      <c r="C11" s="117">
        <f>SUM(D11:E11)</f>
        <v>21726</v>
      </c>
      <c r="D11" s="117">
        <f t="shared" ref="D11:E14" si="0">SUM(J11+G11)</f>
        <v>4269</v>
      </c>
      <c r="E11" s="117">
        <f t="shared" si="0"/>
        <v>17457</v>
      </c>
      <c r="F11" s="117">
        <f>SUM(G11:H11)</f>
        <v>21642</v>
      </c>
      <c r="G11" s="118">
        <v>4257</v>
      </c>
      <c r="H11" s="118">
        <v>17385</v>
      </c>
      <c r="I11" s="117">
        <f>SUM(J11:K11)</f>
        <v>84</v>
      </c>
      <c r="J11" s="118">
        <v>12</v>
      </c>
      <c r="K11" s="118">
        <v>72</v>
      </c>
      <c r="L11" s="193" t="s">
        <v>476</v>
      </c>
      <c r="M11" s="194"/>
      <c r="N11" s="120"/>
    </row>
    <row r="12" spans="1:14" ht="59.25" customHeight="1" x14ac:dyDescent="0.25">
      <c r="A12" s="119">
        <v>561</v>
      </c>
      <c r="B12" s="120" t="s">
        <v>472</v>
      </c>
      <c r="C12" s="121">
        <f>SUM(D12:E12)</f>
        <v>28804</v>
      </c>
      <c r="D12" s="121">
        <f t="shared" si="0"/>
        <v>3640</v>
      </c>
      <c r="E12" s="121">
        <f t="shared" si="0"/>
        <v>25164</v>
      </c>
      <c r="F12" s="121">
        <f>SUM(G12:H12)</f>
        <v>28694</v>
      </c>
      <c r="G12" s="122">
        <v>3640</v>
      </c>
      <c r="H12" s="122">
        <v>25054</v>
      </c>
      <c r="I12" s="121">
        <f>SUM(J12:K12)</f>
        <v>110</v>
      </c>
      <c r="J12" s="122">
        <v>0</v>
      </c>
      <c r="K12" s="122">
        <v>110</v>
      </c>
      <c r="L12" s="202" t="s">
        <v>469</v>
      </c>
      <c r="M12" s="203"/>
      <c r="N12" s="115"/>
    </row>
    <row r="13" spans="1:14" ht="59.25" customHeight="1" x14ac:dyDescent="0.25">
      <c r="A13" s="113">
        <v>562</v>
      </c>
      <c r="B13" s="114" t="s">
        <v>473</v>
      </c>
      <c r="C13" s="30">
        <f>SUM(D13:E13)</f>
        <v>13456</v>
      </c>
      <c r="D13" s="30">
        <f t="shared" si="0"/>
        <v>1199</v>
      </c>
      <c r="E13" s="30">
        <f t="shared" si="0"/>
        <v>12257</v>
      </c>
      <c r="F13" s="30">
        <f>SUM(G13:H13)</f>
        <v>13449</v>
      </c>
      <c r="G13" s="7">
        <v>1199</v>
      </c>
      <c r="H13" s="7">
        <v>12250</v>
      </c>
      <c r="I13" s="30">
        <f>SUM(J13:K13)</f>
        <v>7</v>
      </c>
      <c r="J13" s="7">
        <v>0</v>
      </c>
      <c r="K13" s="7">
        <v>7</v>
      </c>
      <c r="L13" s="200" t="s">
        <v>470</v>
      </c>
      <c r="M13" s="201"/>
      <c r="N13" s="115"/>
    </row>
    <row r="14" spans="1:14" ht="59.25" customHeight="1" x14ac:dyDescent="0.25">
      <c r="A14" s="119">
        <v>563</v>
      </c>
      <c r="B14" s="120" t="s">
        <v>474</v>
      </c>
      <c r="C14" s="121">
        <f>SUM(D14:E14)</f>
        <v>1622</v>
      </c>
      <c r="D14" s="121">
        <f t="shared" si="0"/>
        <v>112</v>
      </c>
      <c r="E14" s="121">
        <f t="shared" si="0"/>
        <v>1510</v>
      </c>
      <c r="F14" s="121">
        <f>SUM(G14:H14)</f>
        <v>1610</v>
      </c>
      <c r="G14" s="122">
        <v>112</v>
      </c>
      <c r="H14" s="122">
        <v>1498</v>
      </c>
      <c r="I14" s="121">
        <f>SUM(J14:K14)</f>
        <v>12</v>
      </c>
      <c r="J14" s="122">
        <v>0</v>
      </c>
      <c r="K14" s="122">
        <v>12</v>
      </c>
      <c r="L14" s="202" t="s">
        <v>471</v>
      </c>
      <c r="M14" s="203"/>
      <c r="N14" s="115"/>
    </row>
    <row r="15" spans="1:14" ht="62.25" customHeight="1" x14ac:dyDescent="0.25">
      <c r="A15" s="195" t="s">
        <v>119</v>
      </c>
      <c r="B15" s="195"/>
      <c r="C15" s="131">
        <f t="shared" ref="C15:H15" si="1">SUM(C11:C14)</f>
        <v>65608</v>
      </c>
      <c r="D15" s="131">
        <f t="shared" si="1"/>
        <v>9220</v>
      </c>
      <c r="E15" s="131">
        <f t="shared" si="1"/>
        <v>56388</v>
      </c>
      <c r="F15" s="131">
        <f t="shared" si="1"/>
        <v>65395</v>
      </c>
      <c r="G15" s="131">
        <f t="shared" si="1"/>
        <v>9208</v>
      </c>
      <c r="H15" s="131">
        <f t="shared" si="1"/>
        <v>56187</v>
      </c>
      <c r="I15" s="131">
        <f>SUM(I11:I14)</f>
        <v>213</v>
      </c>
      <c r="J15" s="131">
        <f>SUM(J11:J14)</f>
        <v>12</v>
      </c>
      <c r="K15" s="131">
        <f>SUM(K11:K14)</f>
        <v>201</v>
      </c>
      <c r="L15" s="196" t="s">
        <v>116</v>
      </c>
      <c r="M15" s="196"/>
      <c r="N15" s="196"/>
    </row>
  </sheetData>
  <mergeCells count="22">
    <mergeCell ref="L7:N10"/>
    <mergeCell ref="L13:M13"/>
    <mergeCell ref="I8:K8"/>
    <mergeCell ref="F8:H8"/>
    <mergeCell ref="A6:B6"/>
    <mergeCell ref="L11:M11"/>
    <mergeCell ref="L15:N15"/>
    <mergeCell ref="A1:N1"/>
    <mergeCell ref="A2:M2"/>
    <mergeCell ref="A3:M3"/>
    <mergeCell ref="A4:M4"/>
    <mergeCell ref="A5:M5"/>
    <mergeCell ref="A15:B15"/>
    <mergeCell ref="L6:N6"/>
    <mergeCell ref="A7:A10"/>
    <mergeCell ref="B7:B10"/>
    <mergeCell ref="C7:E8"/>
    <mergeCell ref="F7:H7"/>
    <mergeCell ref="I7:K7"/>
    <mergeCell ref="L12:M12"/>
    <mergeCell ref="L14:M14"/>
    <mergeCell ref="C6:K6"/>
  </mergeCells>
  <printOptions horizontalCentered="1" verticalCentered="1"/>
  <pageMargins left="0" right="0" top="0" bottom="0" header="0.31496062992125984" footer="0.31496062992125984"/>
  <pageSetup paperSize="9" scale="95" orientation="landscape" r:id="rId1"/>
  <colBreaks count="1" manualBreakCount="1">
    <brk id="13" max="12"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3" tint="0.39997558519241921"/>
  </sheetPr>
  <dimension ref="A1:J15"/>
  <sheetViews>
    <sheetView view="pageBreakPreview" topLeftCell="A7" zoomScaleSheetLayoutView="100" workbookViewId="0">
      <selection activeCell="A2" sqref="A2:J2"/>
    </sheetView>
  </sheetViews>
  <sheetFormatPr defaultColWidth="8.69921875" defaultRowHeight="13.8" x14ac:dyDescent="0.25"/>
  <cols>
    <col min="1" max="1" width="7.69921875" style="21" customWidth="1"/>
    <col min="2" max="2" width="22.69921875" style="14" customWidth="1"/>
    <col min="3" max="3" width="9.8984375" style="14" customWidth="1"/>
    <col min="4" max="4" width="9.59765625" style="14" customWidth="1"/>
    <col min="5" max="8" width="8.69921875" style="14" customWidth="1"/>
    <col min="9" max="9" width="22.69921875" style="14" customWidth="1"/>
    <col min="10" max="10" width="7.69921875" style="14" customWidth="1"/>
    <col min="11" max="16384" width="8.69921875" style="14"/>
  </cols>
  <sheetData>
    <row r="1" spans="1:10" s="10" customFormat="1" ht="50.1" customHeight="1" x14ac:dyDescent="0.25">
      <c r="A1" s="150"/>
      <c r="B1" s="150"/>
      <c r="C1" s="150"/>
      <c r="D1" s="150"/>
      <c r="E1" s="150"/>
      <c r="F1" s="150"/>
      <c r="G1" s="150"/>
      <c r="H1" s="150"/>
      <c r="I1" s="150"/>
      <c r="J1" s="150"/>
    </row>
    <row r="2" spans="1:10" ht="23.25" customHeight="1" x14ac:dyDescent="0.25">
      <c r="A2" s="186" t="s">
        <v>243</v>
      </c>
      <c r="B2" s="186"/>
      <c r="C2" s="186"/>
      <c r="D2" s="186"/>
      <c r="E2" s="186"/>
      <c r="F2" s="186"/>
      <c r="G2" s="186"/>
      <c r="H2" s="186"/>
      <c r="I2" s="186"/>
      <c r="J2" s="186"/>
    </row>
    <row r="3" spans="1:10" ht="23.25" customHeight="1" x14ac:dyDescent="0.25">
      <c r="A3" s="186" t="s">
        <v>451</v>
      </c>
      <c r="B3" s="186"/>
      <c r="C3" s="186"/>
      <c r="D3" s="186"/>
      <c r="E3" s="186"/>
      <c r="F3" s="186"/>
      <c r="G3" s="186"/>
      <c r="H3" s="186"/>
      <c r="I3" s="186"/>
      <c r="J3" s="186"/>
    </row>
    <row r="4" spans="1:10" ht="15.75" customHeight="1" x14ac:dyDescent="0.25">
      <c r="A4" s="187" t="s">
        <v>244</v>
      </c>
      <c r="B4" s="187"/>
      <c r="C4" s="187"/>
      <c r="D4" s="187"/>
      <c r="E4" s="187"/>
      <c r="F4" s="187"/>
      <c r="G4" s="187"/>
      <c r="H4" s="187"/>
      <c r="I4" s="187"/>
      <c r="J4" s="187"/>
    </row>
    <row r="5" spans="1:10" ht="15.75" customHeight="1" x14ac:dyDescent="0.25">
      <c r="A5" s="187" t="s">
        <v>392</v>
      </c>
      <c r="B5" s="187"/>
      <c r="C5" s="187"/>
      <c r="D5" s="187"/>
      <c r="E5" s="187"/>
      <c r="F5" s="187"/>
      <c r="G5" s="187"/>
      <c r="H5" s="187"/>
      <c r="I5" s="187"/>
      <c r="J5" s="187"/>
    </row>
    <row r="6" spans="1:10" ht="15" customHeight="1" x14ac:dyDescent="0.25">
      <c r="A6" s="205" t="s">
        <v>497</v>
      </c>
      <c r="B6" s="205"/>
      <c r="C6" s="184">
        <v>2015</v>
      </c>
      <c r="D6" s="184"/>
      <c r="E6" s="184"/>
      <c r="F6" s="184"/>
      <c r="G6" s="184"/>
      <c r="H6" s="184"/>
      <c r="I6" s="206" t="s">
        <v>412</v>
      </c>
      <c r="J6" s="206"/>
    </row>
    <row r="7" spans="1:10" ht="24" customHeight="1" x14ac:dyDescent="0.3">
      <c r="A7" s="189" t="s">
        <v>347</v>
      </c>
      <c r="B7" s="197" t="s">
        <v>122</v>
      </c>
      <c r="C7" s="217" t="s">
        <v>147</v>
      </c>
      <c r="D7" s="217"/>
      <c r="E7" s="217"/>
      <c r="F7" s="217" t="s">
        <v>148</v>
      </c>
      <c r="G7" s="217"/>
      <c r="H7" s="217"/>
      <c r="I7" s="208" t="s">
        <v>137</v>
      </c>
      <c r="J7" s="208"/>
    </row>
    <row r="8" spans="1:10" ht="31.5" customHeight="1" x14ac:dyDescent="0.25">
      <c r="A8" s="190"/>
      <c r="B8" s="198"/>
      <c r="C8" s="192" t="s">
        <v>149</v>
      </c>
      <c r="D8" s="192"/>
      <c r="E8" s="192"/>
      <c r="F8" s="192" t="s">
        <v>150</v>
      </c>
      <c r="G8" s="192"/>
      <c r="H8" s="192"/>
      <c r="I8" s="209"/>
      <c r="J8" s="209"/>
    </row>
    <row r="9" spans="1:10" ht="14.25" customHeight="1" x14ac:dyDescent="0.25">
      <c r="A9" s="190"/>
      <c r="B9" s="198"/>
      <c r="C9" s="129" t="s">
        <v>116</v>
      </c>
      <c r="D9" s="129" t="s">
        <v>246</v>
      </c>
      <c r="E9" s="129" t="s">
        <v>77</v>
      </c>
      <c r="F9" s="129" t="s">
        <v>116</v>
      </c>
      <c r="G9" s="129" t="s">
        <v>246</v>
      </c>
      <c r="H9" s="129" t="s">
        <v>77</v>
      </c>
      <c r="I9" s="209"/>
      <c r="J9" s="209"/>
    </row>
    <row r="10" spans="1:10" ht="14.25" customHeight="1" x14ac:dyDescent="0.25">
      <c r="A10" s="191"/>
      <c r="B10" s="199"/>
      <c r="C10" s="127" t="s">
        <v>119</v>
      </c>
      <c r="D10" s="127" t="s">
        <v>145</v>
      </c>
      <c r="E10" s="127" t="s">
        <v>146</v>
      </c>
      <c r="F10" s="127" t="s">
        <v>119</v>
      </c>
      <c r="G10" s="127" t="s">
        <v>145</v>
      </c>
      <c r="H10" s="127" t="s">
        <v>146</v>
      </c>
      <c r="I10" s="210"/>
      <c r="J10" s="210"/>
    </row>
    <row r="11" spans="1:10" ht="51.75" customHeight="1" x14ac:dyDescent="0.25">
      <c r="A11" s="113">
        <v>551</v>
      </c>
      <c r="B11" s="114" t="s">
        <v>475</v>
      </c>
      <c r="C11" s="117">
        <f>SUM(D11:E11)</f>
        <v>1375367</v>
      </c>
      <c r="D11" s="118">
        <v>1341634</v>
      </c>
      <c r="E11" s="118">
        <v>33733</v>
      </c>
      <c r="F11" s="117">
        <f>SUM(G11:H11)</f>
        <v>21726</v>
      </c>
      <c r="G11" s="118">
        <v>21642</v>
      </c>
      <c r="H11" s="118">
        <v>84</v>
      </c>
      <c r="I11" s="193" t="s">
        <v>476</v>
      </c>
      <c r="J11" s="194"/>
    </row>
    <row r="12" spans="1:10" ht="51.75" customHeight="1" x14ac:dyDescent="0.25">
      <c r="A12" s="119">
        <v>561</v>
      </c>
      <c r="B12" s="120" t="s">
        <v>472</v>
      </c>
      <c r="C12" s="121">
        <f>SUM(D12:E12)</f>
        <v>915517</v>
      </c>
      <c r="D12" s="122">
        <v>890602</v>
      </c>
      <c r="E12" s="122">
        <v>24915</v>
      </c>
      <c r="F12" s="121">
        <f>SUM(G12:H12)</f>
        <v>28804</v>
      </c>
      <c r="G12" s="122">
        <v>28694</v>
      </c>
      <c r="H12" s="122">
        <v>110</v>
      </c>
      <c r="I12" s="202" t="s">
        <v>469</v>
      </c>
      <c r="J12" s="203"/>
    </row>
    <row r="13" spans="1:10" ht="51.75" customHeight="1" x14ac:dyDescent="0.25">
      <c r="A13" s="113">
        <v>562</v>
      </c>
      <c r="B13" s="114" t="s">
        <v>473</v>
      </c>
      <c r="C13" s="30">
        <f>SUM(D13:E13)</f>
        <v>428200</v>
      </c>
      <c r="D13" s="7">
        <v>420871</v>
      </c>
      <c r="E13" s="7">
        <v>7329</v>
      </c>
      <c r="F13" s="30">
        <f>SUM(G13:H13)</f>
        <v>13456</v>
      </c>
      <c r="G13" s="7">
        <v>13449</v>
      </c>
      <c r="H13" s="7">
        <v>7</v>
      </c>
      <c r="I13" s="200" t="s">
        <v>470</v>
      </c>
      <c r="J13" s="201"/>
    </row>
    <row r="14" spans="1:10" ht="45.75" customHeight="1" x14ac:dyDescent="0.25">
      <c r="A14" s="119">
        <v>563</v>
      </c>
      <c r="B14" s="120" t="s">
        <v>474</v>
      </c>
      <c r="C14" s="121">
        <f>SUM(D14:E14)</f>
        <v>53087</v>
      </c>
      <c r="D14" s="122">
        <v>53087</v>
      </c>
      <c r="E14" s="122">
        <v>0</v>
      </c>
      <c r="F14" s="121">
        <f>SUM(G14:H14)</f>
        <v>1622</v>
      </c>
      <c r="G14" s="122">
        <v>1610</v>
      </c>
      <c r="H14" s="122">
        <v>12</v>
      </c>
      <c r="I14" s="202" t="s">
        <v>471</v>
      </c>
      <c r="J14" s="203"/>
    </row>
    <row r="15" spans="1:10" ht="52.5" customHeight="1" x14ac:dyDescent="0.25">
      <c r="A15" s="195" t="s">
        <v>119</v>
      </c>
      <c r="B15" s="195"/>
      <c r="C15" s="131">
        <f t="shared" ref="C15:H15" si="0">SUM(C11:C14)</f>
        <v>2772171</v>
      </c>
      <c r="D15" s="131">
        <f t="shared" si="0"/>
        <v>2706194</v>
      </c>
      <c r="E15" s="131">
        <f t="shared" si="0"/>
        <v>65977</v>
      </c>
      <c r="F15" s="131">
        <f t="shared" si="0"/>
        <v>65608</v>
      </c>
      <c r="G15" s="131">
        <f t="shared" si="0"/>
        <v>65395</v>
      </c>
      <c r="H15" s="131">
        <f t="shared" si="0"/>
        <v>213</v>
      </c>
      <c r="I15" s="196" t="s">
        <v>116</v>
      </c>
      <c r="J15" s="196"/>
    </row>
  </sheetData>
  <mergeCells count="21">
    <mergeCell ref="I14:J14"/>
    <mergeCell ref="C6:H6"/>
    <mergeCell ref="I12:J12"/>
    <mergeCell ref="A15:B15"/>
    <mergeCell ref="I15:J15"/>
    <mergeCell ref="A7:A10"/>
    <mergeCell ref="B7:B10"/>
    <mergeCell ref="C7:E7"/>
    <mergeCell ref="I7:J10"/>
    <mergeCell ref="I13:J13"/>
    <mergeCell ref="A6:B6"/>
    <mergeCell ref="F8:H8"/>
    <mergeCell ref="I11:J11"/>
    <mergeCell ref="I6:J6"/>
    <mergeCell ref="F7:H7"/>
    <mergeCell ref="C8:E8"/>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3" tint="0.39997558519241921"/>
  </sheetPr>
  <dimension ref="A1:K20"/>
  <sheetViews>
    <sheetView view="pageBreakPreview" topLeftCell="A9" zoomScaleSheetLayoutView="100" workbookViewId="0">
      <selection activeCell="A2" sqref="A2:J2"/>
    </sheetView>
  </sheetViews>
  <sheetFormatPr defaultColWidth="9.09765625" defaultRowHeight="13.8" x14ac:dyDescent="0.25"/>
  <cols>
    <col min="1" max="1" width="7.69921875" style="21" customWidth="1"/>
    <col min="2" max="2" width="28.69921875" style="14" customWidth="1"/>
    <col min="3" max="3" width="10.3984375" style="14" customWidth="1"/>
    <col min="4" max="4" width="8.69921875" style="14" customWidth="1"/>
    <col min="5" max="5" width="9.8984375" style="14" customWidth="1"/>
    <col min="6" max="8" width="8.69921875" style="14" customWidth="1"/>
    <col min="9" max="9" width="28.69921875" style="14" customWidth="1"/>
    <col min="10" max="10" width="7.69921875" style="14" customWidth="1"/>
    <col min="11" max="11" width="8" style="14" customWidth="1"/>
    <col min="12" max="16384" width="9.09765625" style="14"/>
  </cols>
  <sheetData>
    <row r="1" spans="1:11" s="10" customFormat="1" ht="50.1" customHeight="1" x14ac:dyDescent="0.25">
      <c r="A1" s="150"/>
      <c r="B1" s="150"/>
      <c r="C1" s="150"/>
      <c r="D1" s="150"/>
      <c r="E1" s="150"/>
      <c r="F1" s="150"/>
      <c r="G1" s="150"/>
      <c r="H1" s="150"/>
      <c r="I1" s="150"/>
      <c r="J1" s="150"/>
      <c r="K1" s="9"/>
    </row>
    <row r="2" spans="1:11" ht="22.5" customHeight="1" x14ac:dyDescent="0.25">
      <c r="A2" s="186" t="s">
        <v>170</v>
      </c>
      <c r="B2" s="186"/>
      <c r="C2" s="186"/>
      <c r="D2" s="186"/>
      <c r="E2" s="186"/>
      <c r="F2" s="186"/>
      <c r="G2" s="186"/>
      <c r="H2" s="186"/>
      <c r="I2" s="186"/>
      <c r="J2" s="186"/>
    </row>
    <row r="3" spans="1:11" ht="22.5" customHeight="1" x14ac:dyDescent="0.25">
      <c r="A3" s="186" t="s">
        <v>468</v>
      </c>
      <c r="B3" s="186"/>
      <c r="C3" s="186"/>
      <c r="D3" s="186"/>
      <c r="E3" s="186"/>
      <c r="F3" s="186"/>
      <c r="G3" s="186"/>
      <c r="H3" s="186"/>
      <c r="I3" s="186"/>
      <c r="J3" s="186"/>
    </row>
    <row r="4" spans="1:11" ht="26.25" customHeight="1" x14ac:dyDescent="0.25">
      <c r="A4" s="187" t="s">
        <v>171</v>
      </c>
      <c r="B4" s="187"/>
      <c r="C4" s="187"/>
      <c r="D4" s="187"/>
      <c r="E4" s="187"/>
      <c r="F4" s="187"/>
      <c r="G4" s="187"/>
      <c r="H4" s="187"/>
      <c r="I4" s="187"/>
      <c r="J4" s="187"/>
    </row>
    <row r="5" spans="1:11" ht="15.75" customHeight="1" x14ac:dyDescent="0.25">
      <c r="A5" s="187" t="s">
        <v>392</v>
      </c>
      <c r="B5" s="187"/>
      <c r="C5" s="187"/>
      <c r="D5" s="187"/>
      <c r="E5" s="187"/>
      <c r="F5" s="187"/>
      <c r="G5" s="187"/>
      <c r="H5" s="187"/>
      <c r="I5" s="187"/>
      <c r="J5" s="187"/>
    </row>
    <row r="6" spans="1:11" ht="15.6" x14ac:dyDescent="0.25">
      <c r="A6" s="185" t="s">
        <v>498</v>
      </c>
      <c r="B6" s="185"/>
      <c r="C6" s="124"/>
      <c r="D6" s="124"/>
      <c r="E6" s="184">
        <v>2015</v>
      </c>
      <c r="F6" s="184"/>
      <c r="G6" s="124"/>
      <c r="H6" s="34"/>
      <c r="I6" s="228" t="s">
        <v>413</v>
      </c>
      <c r="J6" s="228"/>
    </row>
    <row r="7" spans="1:11" ht="18.75" customHeight="1" x14ac:dyDescent="0.3">
      <c r="A7" s="189" t="s">
        <v>164</v>
      </c>
      <c r="B7" s="189"/>
      <c r="C7" s="217" t="s">
        <v>147</v>
      </c>
      <c r="D7" s="217"/>
      <c r="E7" s="217"/>
      <c r="F7" s="217" t="s">
        <v>148</v>
      </c>
      <c r="G7" s="217"/>
      <c r="H7" s="217"/>
      <c r="I7" s="208" t="s">
        <v>165</v>
      </c>
      <c r="J7" s="208"/>
    </row>
    <row r="8" spans="1:11" ht="18.75" customHeight="1" x14ac:dyDescent="0.25">
      <c r="A8" s="190"/>
      <c r="B8" s="190"/>
      <c r="C8" s="229" t="s">
        <v>149</v>
      </c>
      <c r="D8" s="229"/>
      <c r="E8" s="229"/>
      <c r="F8" s="229" t="s">
        <v>150</v>
      </c>
      <c r="G8" s="229"/>
      <c r="H8" s="229"/>
      <c r="I8" s="209"/>
      <c r="J8" s="209"/>
    </row>
    <row r="9" spans="1:11" ht="26.4" x14ac:dyDescent="0.25">
      <c r="A9" s="190"/>
      <c r="B9" s="190"/>
      <c r="C9" s="128" t="s">
        <v>116</v>
      </c>
      <c r="D9" s="125" t="s">
        <v>166</v>
      </c>
      <c r="E9" s="125" t="s">
        <v>167</v>
      </c>
      <c r="F9" s="128" t="s">
        <v>116</v>
      </c>
      <c r="G9" s="128" t="s">
        <v>139</v>
      </c>
      <c r="H9" s="128" t="s">
        <v>140</v>
      </c>
      <c r="I9" s="209"/>
      <c r="J9" s="209"/>
    </row>
    <row r="10" spans="1:11" ht="20.399999999999999" x14ac:dyDescent="0.25">
      <c r="A10" s="191"/>
      <c r="B10" s="191"/>
      <c r="C10" s="127" t="s">
        <v>119</v>
      </c>
      <c r="D10" s="127" t="s">
        <v>168</v>
      </c>
      <c r="E10" s="127" t="s">
        <v>169</v>
      </c>
      <c r="F10" s="127" t="s">
        <v>119</v>
      </c>
      <c r="G10" s="127" t="s">
        <v>141</v>
      </c>
      <c r="H10" s="127" t="s">
        <v>142</v>
      </c>
      <c r="I10" s="210"/>
      <c r="J10" s="210"/>
    </row>
    <row r="11" spans="1:11" ht="25.5" customHeight="1" thickBot="1" x14ac:dyDescent="0.3">
      <c r="A11" s="221" t="s">
        <v>151</v>
      </c>
      <c r="B11" s="221"/>
      <c r="C11" s="19">
        <f>SUM(D11:E11)</f>
        <v>67887</v>
      </c>
      <c r="D11" s="3">
        <v>3581</v>
      </c>
      <c r="E11" s="3">
        <v>64306</v>
      </c>
      <c r="F11" s="19">
        <f>SUM(G11:H11)</f>
        <v>149</v>
      </c>
      <c r="G11" s="3">
        <v>1</v>
      </c>
      <c r="H11" s="3">
        <v>148</v>
      </c>
      <c r="I11" s="227" t="s">
        <v>433</v>
      </c>
      <c r="J11" s="227"/>
    </row>
    <row r="12" spans="1:11" ht="25.5" customHeight="1" thickBot="1" x14ac:dyDescent="0.3">
      <c r="A12" s="218" t="s">
        <v>152</v>
      </c>
      <c r="B12" s="218"/>
      <c r="C12" s="29">
        <f>SUM(D12:E12)</f>
        <v>0</v>
      </c>
      <c r="D12" s="5">
        <v>0</v>
      </c>
      <c r="E12" s="5">
        <v>0</v>
      </c>
      <c r="F12" s="29">
        <f>SUM(G12:H12)</f>
        <v>230</v>
      </c>
      <c r="G12" s="5">
        <v>24</v>
      </c>
      <c r="H12" s="5">
        <v>206</v>
      </c>
      <c r="I12" s="223" t="s">
        <v>442</v>
      </c>
      <c r="J12" s="223"/>
    </row>
    <row r="13" spans="1:11" ht="25.5" customHeight="1" thickBot="1" x14ac:dyDescent="0.3">
      <c r="A13" s="222" t="s">
        <v>153</v>
      </c>
      <c r="B13" s="222"/>
      <c r="C13" s="32">
        <f t="shared" ref="C13:C18" si="0">SUM(D13:E13)</f>
        <v>451251</v>
      </c>
      <c r="D13" s="4">
        <v>91144</v>
      </c>
      <c r="E13" s="4">
        <v>360107</v>
      </c>
      <c r="F13" s="32">
        <f t="shared" ref="F13:F18" si="1">SUM(G13:H13)</f>
        <v>3296</v>
      </c>
      <c r="G13" s="4">
        <v>429</v>
      </c>
      <c r="H13" s="4">
        <v>2867</v>
      </c>
      <c r="I13" s="225" t="s">
        <v>154</v>
      </c>
      <c r="J13" s="225"/>
    </row>
    <row r="14" spans="1:11" ht="25.5" customHeight="1" thickBot="1" x14ac:dyDescent="0.3">
      <c r="A14" s="218" t="s">
        <v>155</v>
      </c>
      <c r="B14" s="218"/>
      <c r="C14" s="29">
        <f t="shared" si="0"/>
        <v>165324</v>
      </c>
      <c r="D14" s="5">
        <v>35961</v>
      </c>
      <c r="E14" s="5">
        <v>129363</v>
      </c>
      <c r="F14" s="29">
        <f t="shared" si="1"/>
        <v>1887</v>
      </c>
      <c r="G14" s="5">
        <v>443</v>
      </c>
      <c r="H14" s="5">
        <v>1444</v>
      </c>
      <c r="I14" s="223" t="s">
        <v>434</v>
      </c>
      <c r="J14" s="223"/>
    </row>
    <row r="15" spans="1:11" ht="36" customHeight="1" thickBot="1" x14ac:dyDescent="0.3">
      <c r="A15" s="222" t="s">
        <v>156</v>
      </c>
      <c r="B15" s="222"/>
      <c r="C15" s="32">
        <f t="shared" si="0"/>
        <v>215792</v>
      </c>
      <c r="D15" s="4">
        <v>49351</v>
      </c>
      <c r="E15" s="4">
        <v>166441</v>
      </c>
      <c r="F15" s="32">
        <f t="shared" si="1"/>
        <v>3800</v>
      </c>
      <c r="G15" s="4">
        <v>451</v>
      </c>
      <c r="H15" s="4">
        <v>3349</v>
      </c>
      <c r="I15" s="225" t="s">
        <v>507</v>
      </c>
      <c r="J15" s="225"/>
    </row>
    <row r="16" spans="1:11" ht="25.5" customHeight="1" thickBot="1" x14ac:dyDescent="0.3">
      <c r="A16" s="218" t="s">
        <v>157</v>
      </c>
      <c r="B16" s="218"/>
      <c r="C16" s="29">
        <f t="shared" si="0"/>
        <v>77104</v>
      </c>
      <c r="D16" s="5">
        <v>15610</v>
      </c>
      <c r="E16" s="5">
        <v>61494</v>
      </c>
      <c r="F16" s="29">
        <f t="shared" si="1"/>
        <v>1942</v>
      </c>
      <c r="G16" s="5">
        <v>398</v>
      </c>
      <c r="H16" s="5">
        <v>1544</v>
      </c>
      <c r="I16" s="223" t="s">
        <v>450</v>
      </c>
      <c r="J16" s="223"/>
    </row>
    <row r="17" spans="1:10" ht="25.5" customHeight="1" thickBot="1" x14ac:dyDescent="0.3">
      <c r="A17" s="222" t="s">
        <v>158</v>
      </c>
      <c r="B17" s="222"/>
      <c r="C17" s="32">
        <f t="shared" si="0"/>
        <v>212932</v>
      </c>
      <c r="D17" s="4">
        <v>35315</v>
      </c>
      <c r="E17" s="4">
        <v>177617</v>
      </c>
      <c r="F17" s="32">
        <f t="shared" si="1"/>
        <v>3278</v>
      </c>
      <c r="G17" s="4">
        <v>470</v>
      </c>
      <c r="H17" s="4">
        <v>2808</v>
      </c>
      <c r="I17" s="225" t="s">
        <v>159</v>
      </c>
      <c r="J17" s="225"/>
    </row>
    <row r="18" spans="1:10" ht="25.5" customHeight="1" thickBot="1" x14ac:dyDescent="0.3">
      <c r="A18" s="218" t="s">
        <v>160</v>
      </c>
      <c r="B18" s="218"/>
      <c r="C18" s="29">
        <f t="shared" si="0"/>
        <v>630037</v>
      </c>
      <c r="D18" s="5">
        <v>122477</v>
      </c>
      <c r="E18" s="5">
        <v>507560</v>
      </c>
      <c r="F18" s="29">
        <f t="shared" si="1"/>
        <v>21232</v>
      </c>
      <c r="G18" s="5">
        <v>2613</v>
      </c>
      <c r="H18" s="5">
        <v>18619</v>
      </c>
      <c r="I18" s="223" t="s">
        <v>161</v>
      </c>
      <c r="J18" s="223"/>
    </row>
    <row r="19" spans="1:10" ht="25.5" customHeight="1" x14ac:dyDescent="0.25">
      <c r="A19" s="226" t="s">
        <v>162</v>
      </c>
      <c r="B19" s="226"/>
      <c r="C19" s="36">
        <f>E19+D19</f>
        <v>951843</v>
      </c>
      <c r="D19" s="6">
        <v>190311</v>
      </c>
      <c r="E19" s="6">
        <v>761532</v>
      </c>
      <c r="F19" s="36">
        <f>SUM(G19:H19)</f>
        <v>29794</v>
      </c>
      <c r="G19" s="6">
        <v>4391</v>
      </c>
      <c r="H19" s="6">
        <v>25403</v>
      </c>
      <c r="I19" s="224" t="s">
        <v>163</v>
      </c>
      <c r="J19" s="224"/>
    </row>
    <row r="20" spans="1:10" ht="36" customHeight="1" x14ac:dyDescent="0.25">
      <c r="A20" s="219" t="s">
        <v>119</v>
      </c>
      <c r="B20" s="219"/>
      <c r="C20" s="31">
        <f t="shared" ref="C20:H20" si="2">SUM(C11:C19)</f>
        <v>2772170</v>
      </c>
      <c r="D20" s="31">
        <f t="shared" si="2"/>
        <v>543750</v>
      </c>
      <c r="E20" s="31">
        <f t="shared" si="2"/>
        <v>2228420</v>
      </c>
      <c r="F20" s="31">
        <f t="shared" si="2"/>
        <v>65608</v>
      </c>
      <c r="G20" s="31">
        <f t="shared" si="2"/>
        <v>9220</v>
      </c>
      <c r="H20" s="31">
        <f t="shared" si="2"/>
        <v>56388</v>
      </c>
      <c r="I20" s="220" t="s">
        <v>116</v>
      </c>
      <c r="J20" s="220"/>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A6:B6"/>
    <mergeCell ref="E6:F6"/>
    <mergeCell ref="I6:J6"/>
    <mergeCell ref="A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39997558519241921"/>
  </sheetPr>
  <dimension ref="A1:O13"/>
  <sheetViews>
    <sheetView view="pageBreakPreview" zoomScale="87" zoomScaleSheetLayoutView="87" workbookViewId="0">
      <selection activeCell="M7" sqref="C1:M1048576"/>
    </sheetView>
  </sheetViews>
  <sheetFormatPr defaultColWidth="9.09765625" defaultRowHeight="13.8" x14ac:dyDescent="0.25"/>
  <cols>
    <col min="1" max="1" width="7.69921875" style="21" customWidth="1"/>
    <col min="2" max="2" width="25.69921875" style="14" customWidth="1"/>
    <col min="3" max="13" width="8.69921875" style="14" customWidth="1"/>
    <col min="14" max="14" width="28" style="14" customWidth="1"/>
    <col min="15" max="15" width="7.69921875" style="14" customWidth="1"/>
    <col min="16" max="16384" width="9.09765625" style="14"/>
  </cols>
  <sheetData>
    <row r="1" spans="1:15" s="10" customFormat="1" ht="50.1" customHeight="1" x14ac:dyDescent="0.25">
      <c r="A1" s="150"/>
      <c r="B1" s="150"/>
      <c r="C1" s="150"/>
      <c r="D1" s="150"/>
      <c r="E1" s="150"/>
      <c r="F1" s="150"/>
      <c r="G1" s="150"/>
      <c r="H1" s="150"/>
      <c r="I1" s="150"/>
      <c r="J1" s="150"/>
      <c r="K1" s="150"/>
      <c r="L1" s="150"/>
      <c r="M1" s="150"/>
      <c r="N1" s="150"/>
      <c r="O1" s="150"/>
    </row>
    <row r="2" spans="1:15" ht="22.5" customHeight="1" x14ac:dyDescent="0.25">
      <c r="A2" s="186" t="s">
        <v>173</v>
      </c>
      <c r="B2" s="186"/>
      <c r="C2" s="186"/>
      <c r="D2" s="186"/>
      <c r="E2" s="186"/>
      <c r="F2" s="186"/>
      <c r="G2" s="186"/>
      <c r="H2" s="186"/>
      <c r="I2" s="186"/>
      <c r="J2" s="186"/>
      <c r="K2" s="186"/>
      <c r="L2" s="186"/>
      <c r="M2" s="186"/>
      <c r="N2" s="186"/>
      <c r="O2" s="186"/>
    </row>
    <row r="3" spans="1:15" ht="22.5" customHeight="1" x14ac:dyDescent="0.25">
      <c r="A3" s="186" t="s">
        <v>451</v>
      </c>
      <c r="B3" s="186"/>
      <c r="C3" s="186"/>
      <c r="D3" s="186"/>
      <c r="E3" s="186"/>
      <c r="F3" s="186"/>
      <c r="G3" s="186"/>
      <c r="H3" s="186"/>
      <c r="I3" s="186"/>
      <c r="J3" s="186"/>
      <c r="K3" s="186"/>
      <c r="L3" s="186"/>
      <c r="M3" s="186"/>
      <c r="N3" s="186"/>
      <c r="O3" s="186"/>
    </row>
    <row r="4" spans="1:15" ht="22.5" customHeight="1" x14ac:dyDescent="0.25">
      <c r="A4" s="187" t="s">
        <v>174</v>
      </c>
      <c r="B4" s="187"/>
      <c r="C4" s="187"/>
      <c r="D4" s="187"/>
      <c r="E4" s="187"/>
      <c r="F4" s="187"/>
      <c r="G4" s="187"/>
      <c r="H4" s="187"/>
      <c r="I4" s="187"/>
      <c r="J4" s="187"/>
      <c r="K4" s="187"/>
      <c r="L4" s="187"/>
      <c r="M4" s="187"/>
      <c r="N4" s="187"/>
      <c r="O4" s="187"/>
    </row>
    <row r="5" spans="1:15" ht="22.5" customHeight="1" x14ac:dyDescent="0.25">
      <c r="A5" s="187" t="s">
        <v>391</v>
      </c>
      <c r="B5" s="187"/>
      <c r="C5" s="187"/>
      <c r="D5" s="187"/>
      <c r="E5" s="187"/>
      <c r="F5" s="187"/>
      <c r="G5" s="187"/>
      <c r="H5" s="187"/>
      <c r="I5" s="187"/>
      <c r="J5" s="187"/>
      <c r="K5" s="187"/>
      <c r="L5" s="187"/>
      <c r="M5" s="187"/>
      <c r="N5" s="187"/>
      <c r="O5" s="187"/>
    </row>
    <row r="6" spans="1:15" ht="22.5" customHeight="1" x14ac:dyDescent="0.25">
      <c r="A6" s="185" t="s">
        <v>499</v>
      </c>
      <c r="B6" s="185"/>
      <c r="C6" s="184">
        <v>2015</v>
      </c>
      <c r="D6" s="184"/>
      <c r="E6" s="184"/>
      <c r="F6" s="184"/>
      <c r="G6" s="184"/>
      <c r="H6" s="184"/>
      <c r="I6" s="184"/>
      <c r="J6" s="184"/>
      <c r="K6" s="184"/>
      <c r="L6" s="184"/>
      <c r="M6" s="184"/>
      <c r="N6" s="228" t="s">
        <v>234</v>
      </c>
      <c r="O6" s="228"/>
    </row>
    <row r="7" spans="1:15" ht="53.25" customHeight="1" x14ac:dyDescent="0.25">
      <c r="A7" s="189" t="s">
        <v>347</v>
      </c>
      <c r="B7" s="197" t="s">
        <v>122</v>
      </c>
      <c r="C7" s="128" t="s">
        <v>172</v>
      </c>
      <c r="D7" s="128" t="s">
        <v>70</v>
      </c>
      <c r="E7" s="128" t="s">
        <v>95</v>
      </c>
      <c r="F7" s="128" t="s">
        <v>540</v>
      </c>
      <c r="G7" s="128" t="s">
        <v>91</v>
      </c>
      <c r="H7" s="128" t="s">
        <v>90</v>
      </c>
      <c r="I7" s="128" t="s">
        <v>83</v>
      </c>
      <c r="J7" s="128" t="s">
        <v>85</v>
      </c>
      <c r="K7" s="128" t="s">
        <v>443</v>
      </c>
      <c r="L7" s="128" t="s">
        <v>82</v>
      </c>
      <c r="M7" s="128" t="s">
        <v>81</v>
      </c>
      <c r="N7" s="208" t="s">
        <v>137</v>
      </c>
      <c r="O7" s="208"/>
    </row>
    <row r="8" spans="1:15" ht="44.25" customHeight="1" x14ac:dyDescent="0.25">
      <c r="A8" s="191"/>
      <c r="B8" s="199"/>
      <c r="C8" s="130" t="s">
        <v>119</v>
      </c>
      <c r="D8" s="130" t="s">
        <v>69</v>
      </c>
      <c r="E8" s="130" t="s">
        <v>96</v>
      </c>
      <c r="F8" s="130" t="s">
        <v>97</v>
      </c>
      <c r="G8" s="130" t="s">
        <v>92</v>
      </c>
      <c r="H8" s="130" t="s">
        <v>93</v>
      </c>
      <c r="I8" s="130" t="s">
        <v>84</v>
      </c>
      <c r="J8" s="130" t="s">
        <v>86</v>
      </c>
      <c r="K8" s="130" t="s">
        <v>87</v>
      </c>
      <c r="L8" s="130" t="s">
        <v>88</v>
      </c>
      <c r="M8" s="130" t="s">
        <v>89</v>
      </c>
      <c r="N8" s="210"/>
      <c r="O8" s="210"/>
    </row>
    <row r="9" spans="1:15" ht="66" customHeight="1" x14ac:dyDescent="0.25">
      <c r="A9" s="113">
        <v>551</v>
      </c>
      <c r="B9" s="114" t="s">
        <v>475</v>
      </c>
      <c r="C9" s="136">
        <f>SUM(D9:M9)</f>
        <v>1155888</v>
      </c>
      <c r="D9" s="118">
        <v>210840</v>
      </c>
      <c r="E9" s="118">
        <v>23501</v>
      </c>
      <c r="F9" s="118">
        <v>45476</v>
      </c>
      <c r="G9" s="118">
        <v>42973</v>
      </c>
      <c r="H9" s="118">
        <v>105452</v>
      </c>
      <c r="I9" s="118">
        <v>16588</v>
      </c>
      <c r="J9" s="118">
        <v>30537</v>
      </c>
      <c r="K9" s="118">
        <v>34342</v>
      </c>
      <c r="L9" s="118">
        <v>159791</v>
      </c>
      <c r="M9" s="132">
        <v>486388</v>
      </c>
      <c r="N9" s="193" t="s">
        <v>476</v>
      </c>
      <c r="O9" s="194"/>
    </row>
    <row r="10" spans="1:15" ht="66" customHeight="1" x14ac:dyDescent="0.25">
      <c r="A10" s="119">
        <v>561</v>
      </c>
      <c r="B10" s="120" t="s">
        <v>472</v>
      </c>
      <c r="C10" s="137">
        <v>1824453</v>
      </c>
      <c r="D10" s="122">
        <v>57112</v>
      </c>
      <c r="E10" s="122">
        <v>14411</v>
      </c>
      <c r="F10" s="122">
        <v>15470</v>
      </c>
      <c r="G10" s="122">
        <v>17648</v>
      </c>
      <c r="H10" s="122">
        <v>34671</v>
      </c>
      <c r="I10" s="122">
        <v>85124</v>
      </c>
      <c r="J10" s="122">
        <v>30893</v>
      </c>
      <c r="K10" s="122">
        <v>46336</v>
      </c>
      <c r="L10" s="122">
        <v>82266</v>
      </c>
      <c r="M10" s="133">
        <v>1440524</v>
      </c>
      <c r="N10" s="202" t="s">
        <v>469</v>
      </c>
      <c r="O10" s="203"/>
    </row>
    <row r="11" spans="1:15" ht="66" customHeight="1" x14ac:dyDescent="0.25">
      <c r="A11" s="113">
        <v>562</v>
      </c>
      <c r="B11" s="114" t="s">
        <v>473</v>
      </c>
      <c r="C11" s="138">
        <f>SUM(D11:M11)</f>
        <v>823447</v>
      </c>
      <c r="D11" s="7">
        <v>66788</v>
      </c>
      <c r="E11" s="7">
        <v>3948</v>
      </c>
      <c r="F11" s="7">
        <v>7941</v>
      </c>
      <c r="G11" s="7">
        <v>20392</v>
      </c>
      <c r="H11" s="7">
        <v>43444</v>
      </c>
      <c r="I11" s="7">
        <v>29851</v>
      </c>
      <c r="J11" s="7">
        <v>28208</v>
      </c>
      <c r="K11" s="7">
        <v>29780</v>
      </c>
      <c r="L11" s="7">
        <v>3076</v>
      </c>
      <c r="M11" s="134">
        <v>590019</v>
      </c>
      <c r="N11" s="200" t="s">
        <v>470</v>
      </c>
      <c r="O11" s="201"/>
    </row>
    <row r="12" spans="1:15" ht="66" customHeight="1" x14ac:dyDescent="0.25">
      <c r="A12" s="119">
        <v>563</v>
      </c>
      <c r="B12" s="120" t="s">
        <v>474</v>
      </c>
      <c r="C12" s="137">
        <f>SUM(D12:M12)</f>
        <v>53313</v>
      </c>
      <c r="D12" s="122">
        <v>2508</v>
      </c>
      <c r="E12" s="122">
        <v>1740</v>
      </c>
      <c r="F12" s="122">
        <v>401</v>
      </c>
      <c r="G12" s="122">
        <v>2067</v>
      </c>
      <c r="H12" s="122">
        <v>2141</v>
      </c>
      <c r="I12" s="122">
        <v>2089</v>
      </c>
      <c r="J12" s="122">
        <v>939</v>
      </c>
      <c r="K12" s="122">
        <v>2341</v>
      </c>
      <c r="L12" s="122">
        <v>12677</v>
      </c>
      <c r="M12" s="133">
        <v>26410</v>
      </c>
      <c r="N12" s="202" t="s">
        <v>471</v>
      </c>
      <c r="O12" s="203"/>
    </row>
    <row r="13" spans="1:15" ht="70.5" customHeight="1" x14ac:dyDescent="0.25">
      <c r="A13" s="195" t="s">
        <v>119</v>
      </c>
      <c r="B13" s="195"/>
      <c r="C13" s="135">
        <f t="shared" ref="C13:M13" si="0">SUM(C9:C12)</f>
        <v>3857101</v>
      </c>
      <c r="D13" s="131">
        <f t="shared" si="0"/>
        <v>337248</v>
      </c>
      <c r="E13" s="131">
        <f t="shared" si="0"/>
        <v>43600</v>
      </c>
      <c r="F13" s="131">
        <f t="shared" si="0"/>
        <v>69288</v>
      </c>
      <c r="G13" s="131">
        <f t="shared" si="0"/>
        <v>83080</v>
      </c>
      <c r="H13" s="131">
        <f t="shared" si="0"/>
        <v>185708</v>
      </c>
      <c r="I13" s="131">
        <f t="shared" si="0"/>
        <v>133652</v>
      </c>
      <c r="J13" s="131">
        <f t="shared" si="0"/>
        <v>90577</v>
      </c>
      <c r="K13" s="131">
        <f t="shared" si="0"/>
        <v>112799</v>
      </c>
      <c r="L13" s="131">
        <f t="shared" si="0"/>
        <v>257810</v>
      </c>
      <c r="M13" s="135">
        <f t="shared" si="0"/>
        <v>2543341</v>
      </c>
      <c r="N13" s="196" t="s">
        <v>116</v>
      </c>
      <c r="O13" s="196"/>
    </row>
  </sheetData>
  <mergeCells count="17">
    <mergeCell ref="A13:B13"/>
    <mergeCell ref="N13:O13"/>
    <mergeCell ref="A7:A8"/>
    <mergeCell ref="B7:B8"/>
    <mergeCell ref="N7:O8"/>
    <mergeCell ref="N9:O9"/>
    <mergeCell ref="N12:O12"/>
    <mergeCell ref="N10:O10"/>
    <mergeCell ref="N11:O11"/>
    <mergeCell ref="A6:B6"/>
    <mergeCell ref="C6:M6"/>
    <mergeCell ref="N6:O6"/>
    <mergeCell ref="A1:O1"/>
    <mergeCell ref="A2:O2"/>
    <mergeCell ref="A3:O3"/>
    <mergeCell ref="A4:O4"/>
    <mergeCell ref="A5:O5"/>
  </mergeCells>
  <printOptions horizontalCentered="1" verticalCentered="1"/>
  <pageMargins left="0" right="0" top="0" bottom="0" header="0.31496062992125984" footer="0.31496062992125984"/>
  <pageSetup paperSize="9" scale="7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3" tint="0.39997558519241921"/>
  </sheetPr>
  <dimension ref="A1:R13"/>
  <sheetViews>
    <sheetView view="pageBreakPreview" topLeftCell="A9" zoomScaleSheetLayoutView="100" workbookViewId="0">
      <selection activeCell="A2" sqref="A2:Q2"/>
    </sheetView>
  </sheetViews>
  <sheetFormatPr defaultColWidth="9.09765625" defaultRowHeight="13.8" x14ac:dyDescent="0.25"/>
  <cols>
    <col min="1" max="1" width="7.69921875" style="21" customWidth="1"/>
    <col min="2" max="2" width="20.59765625" style="14" customWidth="1"/>
    <col min="3" max="3" width="9.8984375" style="14" customWidth="1"/>
    <col min="4" max="15" width="8.69921875" style="14" customWidth="1"/>
    <col min="16" max="16" width="20.59765625" style="14" customWidth="1"/>
    <col min="17" max="17" width="7.69921875" style="14" customWidth="1"/>
    <col min="18" max="16384" width="9.09765625" style="14"/>
  </cols>
  <sheetData>
    <row r="1" spans="1:18" s="10" customFormat="1" ht="50.1" customHeight="1" x14ac:dyDescent="0.25">
      <c r="A1" s="150"/>
      <c r="B1" s="150"/>
      <c r="C1" s="150"/>
      <c r="D1" s="150"/>
      <c r="E1" s="150"/>
      <c r="F1" s="150"/>
      <c r="G1" s="150"/>
      <c r="H1" s="150"/>
      <c r="I1" s="150"/>
      <c r="J1" s="150"/>
      <c r="K1" s="150"/>
      <c r="L1" s="150"/>
      <c r="M1" s="150"/>
      <c r="N1" s="150"/>
      <c r="O1" s="150"/>
      <c r="P1" s="150"/>
      <c r="Q1" s="150"/>
      <c r="R1" s="9"/>
    </row>
    <row r="2" spans="1:18" s="11" customFormat="1" ht="24" customHeight="1" x14ac:dyDescent="0.25">
      <c r="A2" s="186" t="s">
        <v>183</v>
      </c>
      <c r="B2" s="186"/>
      <c r="C2" s="186"/>
      <c r="D2" s="186"/>
      <c r="E2" s="186"/>
      <c r="F2" s="186"/>
      <c r="G2" s="186"/>
      <c r="H2" s="186"/>
      <c r="I2" s="186"/>
      <c r="J2" s="186"/>
      <c r="K2" s="186"/>
      <c r="L2" s="186"/>
      <c r="M2" s="186"/>
      <c r="N2" s="186"/>
      <c r="O2" s="186"/>
      <c r="P2" s="186"/>
      <c r="Q2" s="186"/>
    </row>
    <row r="3" spans="1:18" s="11" customFormat="1" ht="24" customHeight="1" x14ac:dyDescent="0.25">
      <c r="A3" s="186" t="s">
        <v>451</v>
      </c>
      <c r="B3" s="186"/>
      <c r="C3" s="186"/>
      <c r="D3" s="186"/>
      <c r="E3" s="186"/>
      <c r="F3" s="186"/>
      <c r="G3" s="186"/>
      <c r="H3" s="186"/>
      <c r="I3" s="186"/>
      <c r="J3" s="186"/>
      <c r="K3" s="186"/>
      <c r="L3" s="186"/>
      <c r="M3" s="186"/>
      <c r="N3" s="186"/>
      <c r="O3" s="186"/>
      <c r="P3" s="186"/>
      <c r="Q3" s="186"/>
    </row>
    <row r="4" spans="1:18" ht="24" customHeight="1" x14ac:dyDescent="0.25">
      <c r="A4" s="187" t="s">
        <v>184</v>
      </c>
      <c r="B4" s="187"/>
      <c r="C4" s="187"/>
      <c r="D4" s="187"/>
      <c r="E4" s="187"/>
      <c r="F4" s="187"/>
      <c r="G4" s="187"/>
      <c r="H4" s="187"/>
      <c r="I4" s="187"/>
      <c r="J4" s="187"/>
      <c r="K4" s="187"/>
      <c r="L4" s="187"/>
      <c r="M4" s="187"/>
      <c r="N4" s="187"/>
      <c r="O4" s="187"/>
      <c r="P4" s="187"/>
      <c r="Q4" s="187"/>
    </row>
    <row r="5" spans="1:18" ht="24" customHeight="1" x14ac:dyDescent="0.25">
      <c r="A5" s="187" t="s">
        <v>392</v>
      </c>
      <c r="B5" s="187"/>
      <c r="C5" s="187"/>
      <c r="D5" s="187"/>
      <c r="E5" s="187"/>
      <c r="F5" s="187"/>
      <c r="G5" s="187"/>
      <c r="H5" s="187"/>
      <c r="I5" s="187"/>
      <c r="J5" s="187"/>
      <c r="K5" s="187"/>
      <c r="L5" s="187"/>
      <c r="M5" s="187"/>
      <c r="N5" s="187"/>
      <c r="O5" s="187"/>
      <c r="P5" s="187"/>
      <c r="Q5" s="187"/>
    </row>
    <row r="6" spans="1:18" ht="15" customHeight="1" x14ac:dyDescent="0.25">
      <c r="A6" s="205" t="s">
        <v>500</v>
      </c>
      <c r="B6" s="205"/>
      <c r="C6" s="184">
        <v>2015</v>
      </c>
      <c r="D6" s="184"/>
      <c r="E6" s="184"/>
      <c r="F6" s="184"/>
      <c r="G6" s="184"/>
      <c r="H6" s="184"/>
      <c r="I6" s="184"/>
      <c r="J6" s="184"/>
      <c r="K6" s="184"/>
      <c r="L6" s="184"/>
      <c r="M6" s="184"/>
      <c r="N6" s="184"/>
      <c r="O6" s="184"/>
      <c r="P6" s="206" t="s">
        <v>235</v>
      </c>
      <c r="Q6" s="206"/>
    </row>
    <row r="7" spans="1:18" ht="60" customHeight="1" x14ac:dyDescent="0.25">
      <c r="A7" s="189" t="s">
        <v>347</v>
      </c>
      <c r="B7" s="197" t="s">
        <v>122</v>
      </c>
      <c r="C7" s="128" t="s">
        <v>172</v>
      </c>
      <c r="D7" s="128" t="s">
        <v>70</v>
      </c>
      <c r="E7" s="128" t="s">
        <v>272</v>
      </c>
      <c r="F7" s="128" t="s">
        <v>445</v>
      </c>
      <c r="G7" s="128" t="s">
        <v>273</v>
      </c>
      <c r="H7" s="128" t="s">
        <v>274</v>
      </c>
      <c r="I7" s="128" t="s">
        <v>275</v>
      </c>
      <c r="J7" s="128" t="s">
        <v>269</v>
      </c>
      <c r="K7" s="128" t="s">
        <v>175</v>
      </c>
      <c r="L7" s="128" t="s">
        <v>176</v>
      </c>
      <c r="M7" s="128" t="s">
        <v>177</v>
      </c>
      <c r="N7" s="128" t="s">
        <v>178</v>
      </c>
      <c r="O7" s="128" t="s">
        <v>444</v>
      </c>
      <c r="P7" s="208" t="s">
        <v>137</v>
      </c>
      <c r="Q7" s="208"/>
    </row>
    <row r="8" spans="1:18" ht="55.5" customHeight="1" x14ac:dyDescent="0.25">
      <c r="A8" s="191"/>
      <c r="B8" s="199"/>
      <c r="C8" s="33" t="s">
        <v>119</v>
      </c>
      <c r="D8" s="130" t="s">
        <v>271</v>
      </c>
      <c r="E8" s="130" t="s">
        <v>280</v>
      </c>
      <c r="F8" s="130" t="s">
        <v>279</v>
      </c>
      <c r="G8" s="130" t="s">
        <v>278</v>
      </c>
      <c r="H8" s="130" t="s">
        <v>277</v>
      </c>
      <c r="I8" s="130" t="s">
        <v>276</v>
      </c>
      <c r="J8" s="130" t="s">
        <v>179</v>
      </c>
      <c r="K8" s="130" t="s">
        <v>270</v>
      </c>
      <c r="L8" s="130" t="s">
        <v>180</v>
      </c>
      <c r="M8" s="130" t="s">
        <v>181</v>
      </c>
      <c r="N8" s="130" t="s">
        <v>182</v>
      </c>
      <c r="O8" s="130" t="s">
        <v>268</v>
      </c>
      <c r="P8" s="210"/>
      <c r="Q8" s="210"/>
    </row>
    <row r="9" spans="1:18" ht="56.4" customHeight="1" x14ac:dyDescent="0.25">
      <c r="A9" s="113">
        <v>551</v>
      </c>
      <c r="B9" s="114" t="s">
        <v>475</v>
      </c>
      <c r="C9" s="117">
        <f>SUM(D9:O9)</f>
        <v>686895</v>
      </c>
      <c r="D9" s="118">
        <v>134658</v>
      </c>
      <c r="E9" s="118">
        <v>4070</v>
      </c>
      <c r="F9" s="118">
        <v>11221</v>
      </c>
      <c r="G9" s="118">
        <v>82776</v>
      </c>
      <c r="H9" s="118">
        <v>42679</v>
      </c>
      <c r="I9" s="118">
        <v>17130</v>
      </c>
      <c r="J9" s="118">
        <v>5170</v>
      </c>
      <c r="K9" s="118">
        <v>50133</v>
      </c>
      <c r="L9" s="118">
        <v>53099</v>
      </c>
      <c r="M9" s="118">
        <v>13059</v>
      </c>
      <c r="N9" s="118">
        <v>2760</v>
      </c>
      <c r="O9" s="118">
        <v>270140</v>
      </c>
      <c r="P9" s="193" t="s">
        <v>476</v>
      </c>
      <c r="Q9" s="194"/>
    </row>
    <row r="10" spans="1:18" ht="56.4" customHeight="1" x14ac:dyDescent="0.25">
      <c r="A10" s="119">
        <v>561</v>
      </c>
      <c r="B10" s="120" t="s">
        <v>472</v>
      </c>
      <c r="C10" s="121">
        <f>SUM(D10:O10)</f>
        <v>823275</v>
      </c>
      <c r="D10" s="122">
        <v>119035</v>
      </c>
      <c r="E10" s="122">
        <v>9547</v>
      </c>
      <c r="F10" s="122">
        <v>28612</v>
      </c>
      <c r="G10" s="122">
        <v>74171</v>
      </c>
      <c r="H10" s="122">
        <v>16100</v>
      </c>
      <c r="I10" s="122">
        <v>8557</v>
      </c>
      <c r="J10" s="122">
        <v>11460</v>
      </c>
      <c r="K10" s="122">
        <v>24394</v>
      </c>
      <c r="L10" s="122">
        <v>26222</v>
      </c>
      <c r="M10" s="122">
        <v>19622</v>
      </c>
      <c r="N10" s="122">
        <v>2014</v>
      </c>
      <c r="O10" s="122">
        <v>483541</v>
      </c>
      <c r="P10" s="202" t="s">
        <v>469</v>
      </c>
      <c r="Q10" s="203"/>
    </row>
    <row r="11" spans="1:18" ht="56.4" customHeight="1" x14ac:dyDescent="0.25">
      <c r="A11" s="113">
        <v>562</v>
      </c>
      <c r="B11" s="114" t="s">
        <v>473</v>
      </c>
      <c r="C11" s="30">
        <f>SUM(D11:O11)</f>
        <v>195901</v>
      </c>
      <c r="D11" s="7">
        <v>46078</v>
      </c>
      <c r="E11" s="7">
        <v>473</v>
      </c>
      <c r="F11" s="7">
        <v>351</v>
      </c>
      <c r="G11" s="7">
        <v>791</v>
      </c>
      <c r="H11" s="7">
        <v>22983</v>
      </c>
      <c r="I11" s="7">
        <v>20785</v>
      </c>
      <c r="J11" s="7">
        <v>4452</v>
      </c>
      <c r="K11" s="7">
        <v>3423</v>
      </c>
      <c r="L11" s="7">
        <v>14806</v>
      </c>
      <c r="M11" s="7">
        <v>9743</v>
      </c>
      <c r="N11" s="7">
        <v>7620</v>
      </c>
      <c r="O11" s="7">
        <v>64396</v>
      </c>
      <c r="P11" s="200" t="s">
        <v>470</v>
      </c>
      <c r="Q11" s="201"/>
    </row>
    <row r="12" spans="1:18" ht="56.4" customHeight="1" x14ac:dyDescent="0.25">
      <c r="A12" s="119">
        <v>563</v>
      </c>
      <c r="B12" s="120" t="s">
        <v>474</v>
      </c>
      <c r="C12" s="121">
        <f>SUM(D12:O12)</f>
        <v>45558</v>
      </c>
      <c r="D12" s="122">
        <v>4778</v>
      </c>
      <c r="E12" s="122">
        <v>138</v>
      </c>
      <c r="F12" s="122">
        <v>236</v>
      </c>
      <c r="G12" s="122">
        <v>1249</v>
      </c>
      <c r="H12" s="122">
        <v>1117</v>
      </c>
      <c r="I12" s="122">
        <v>798</v>
      </c>
      <c r="J12" s="122">
        <v>320</v>
      </c>
      <c r="K12" s="122">
        <v>1603</v>
      </c>
      <c r="L12" s="122">
        <v>1379</v>
      </c>
      <c r="M12" s="122">
        <v>461</v>
      </c>
      <c r="N12" s="122">
        <v>222</v>
      </c>
      <c r="O12" s="122">
        <v>33257</v>
      </c>
      <c r="P12" s="202" t="s">
        <v>471</v>
      </c>
      <c r="Q12" s="203"/>
    </row>
    <row r="13" spans="1:18" ht="51" customHeight="1" x14ac:dyDescent="0.25">
      <c r="A13" s="195" t="s">
        <v>119</v>
      </c>
      <c r="B13" s="195"/>
      <c r="C13" s="131">
        <f t="shared" ref="C13:I13" si="0">SUM(C9:C12)</f>
        <v>1751629</v>
      </c>
      <c r="D13" s="131">
        <f t="shared" si="0"/>
        <v>304549</v>
      </c>
      <c r="E13" s="131">
        <f t="shared" si="0"/>
        <v>14228</v>
      </c>
      <c r="F13" s="131">
        <f t="shared" si="0"/>
        <v>40420</v>
      </c>
      <c r="G13" s="131">
        <f t="shared" si="0"/>
        <v>158987</v>
      </c>
      <c r="H13" s="131">
        <f t="shared" si="0"/>
        <v>82879</v>
      </c>
      <c r="I13" s="131">
        <f t="shared" si="0"/>
        <v>47270</v>
      </c>
      <c r="J13" s="131">
        <f t="shared" ref="J13:O13" si="1">SUM(J9:J12)</f>
        <v>21402</v>
      </c>
      <c r="K13" s="131">
        <f t="shared" si="1"/>
        <v>79553</v>
      </c>
      <c r="L13" s="131">
        <f t="shared" si="1"/>
        <v>95506</v>
      </c>
      <c r="M13" s="131">
        <f t="shared" si="1"/>
        <v>42885</v>
      </c>
      <c r="N13" s="131">
        <f t="shared" si="1"/>
        <v>12616</v>
      </c>
      <c r="O13" s="131">
        <f t="shared" si="1"/>
        <v>851334</v>
      </c>
      <c r="P13" s="196" t="s">
        <v>116</v>
      </c>
      <c r="Q13" s="196"/>
    </row>
  </sheetData>
  <mergeCells count="17">
    <mergeCell ref="P12:Q12"/>
    <mergeCell ref="A13:B13"/>
    <mergeCell ref="P13:Q13"/>
    <mergeCell ref="A7:A8"/>
    <mergeCell ref="B7:B8"/>
    <mergeCell ref="P7:Q8"/>
    <mergeCell ref="P9:Q9"/>
    <mergeCell ref="P11:Q11"/>
    <mergeCell ref="P10:Q10"/>
    <mergeCell ref="A6:B6"/>
    <mergeCell ref="C6:O6"/>
    <mergeCell ref="P6:Q6"/>
    <mergeCell ref="A1:Q1"/>
    <mergeCell ref="A2:Q2"/>
    <mergeCell ref="A3:Q3"/>
    <mergeCell ref="A4:Q4"/>
    <mergeCell ref="A5:Q5"/>
  </mergeCells>
  <printOptions horizontalCentered="1" verticalCentered="1"/>
  <pageMargins left="0" right="0" top="0" bottom="0" header="0.31496062992125984" footer="0.31496062992125984"/>
  <pageSetup paperSize="9" scale="77"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3" tint="0.39997558519241921"/>
  </sheetPr>
  <dimension ref="A1:H13"/>
  <sheetViews>
    <sheetView view="pageBreakPreview" topLeftCell="A8" zoomScaleNormal="106" zoomScaleSheetLayoutView="100" workbookViewId="0">
      <selection activeCell="A2" sqref="A2:H2"/>
    </sheetView>
  </sheetViews>
  <sheetFormatPr defaultColWidth="9.09765625" defaultRowHeight="13.8" x14ac:dyDescent="0.25"/>
  <cols>
    <col min="1" max="2" width="20.69921875" style="14" customWidth="1"/>
    <col min="3" max="5" width="12.69921875" style="14" customWidth="1"/>
    <col min="6" max="7" width="20.69921875" style="14" customWidth="1"/>
    <col min="8" max="8" width="5.19921875" style="14" customWidth="1"/>
    <col min="9" max="16384" width="9.09765625" style="14"/>
  </cols>
  <sheetData>
    <row r="1" spans="1:8" s="10" customFormat="1" ht="50.1" customHeight="1" x14ac:dyDescent="0.25">
      <c r="A1" s="150"/>
      <c r="B1" s="150"/>
      <c r="C1" s="150"/>
      <c r="D1" s="150"/>
      <c r="E1" s="150"/>
      <c r="F1" s="150"/>
      <c r="G1" s="150"/>
      <c r="H1" s="9"/>
    </row>
    <row r="2" spans="1:8" ht="24.75" customHeight="1" x14ac:dyDescent="0.25">
      <c r="A2" s="186" t="s">
        <v>339</v>
      </c>
      <c r="B2" s="186"/>
      <c r="C2" s="186"/>
      <c r="D2" s="186"/>
      <c r="E2" s="186"/>
      <c r="F2" s="186"/>
      <c r="G2" s="186"/>
      <c r="H2" s="186"/>
    </row>
    <row r="3" spans="1:8" ht="24.75" customHeight="1" x14ac:dyDescent="0.25">
      <c r="A3" s="186" t="s">
        <v>451</v>
      </c>
      <c r="B3" s="186"/>
      <c r="C3" s="186"/>
      <c r="D3" s="186"/>
      <c r="E3" s="186"/>
      <c r="F3" s="186"/>
      <c r="G3" s="186"/>
      <c r="H3" s="186"/>
    </row>
    <row r="4" spans="1:8" ht="24.75" customHeight="1" x14ac:dyDescent="0.25">
      <c r="A4" s="187" t="s">
        <v>340</v>
      </c>
      <c r="B4" s="187"/>
      <c r="C4" s="187"/>
      <c r="D4" s="187"/>
      <c r="E4" s="187"/>
      <c r="F4" s="187"/>
      <c r="G4" s="187"/>
      <c r="H4" s="187"/>
    </row>
    <row r="5" spans="1:8" ht="24.75" customHeight="1" x14ac:dyDescent="0.25">
      <c r="A5" s="187" t="s">
        <v>392</v>
      </c>
      <c r="B5" s="187"/>
      <c r="C5" s="187"/>
      <c r="D5" s="187"/>
      <c r="E5" s="187"/>
      <c r="F5" s="187"/>
      <c r="G5" s="187"/>
      <c r="H5" s="187"/>
    </row>
    <row r="6" spans="1:8" ht="16.5" customHeight="1" x14ac:dyDescent="0.25">
      <c r="A6" s="254" t="s">
        <v>501</v>
      </c>
      <c r="B6" s="254"/>
      <c r="C6" s="255">
        <v>2015</v>
      </c>
      <c r="D6" s="255"/>
      <c r="E6" s="255"/>
      <c r="F6" s="256" t="s">
        <v>248</v>
      </c>
      <c r="G6" s="256"/>
    </row>
    <row r="7" spans="1:8" s="10" customFormat="1" ht="42" customHeight="1" x14ac:dyDescent="0.25">
      <c r="A7" s="257" t="s">
        <v>341</v>
      </c>
      <c r="B7" s="258"/>
      <c r="C7" s="126" t="s">
        <v>349</v>
      </c>
      <c r="D7" s="126" t="s">
        <v>350</v>
      </c>
      <c r="E7" s="126" t="s">
        <v>351</v>
      </c>
      <c r="F7" s="259" t="s">
        <v>344</v>
      </c>
      <c r="G7" s="260"/>
    </row>
    <row r="8" spans="1:8" ht="45" customHeight="1" thickBot="1" x14ac:dyDescent="0.3">
      <c r="A8" s="261" t="s">
        <v>436</v>
      </c>
      <c r="B8" s="262"/>
      <c r="C8" s="19">
        <f>SUM(D8:E8)</f>
        <v>2966442</v>
      </c>
      <c r="D8" s="3">
        <v>0</v>
      </c>
      <c r="E8" s="3">
        <v>2966442</v>
      </c>
      <c r="F8" s="263" t="s">
        <v>73</v>
      </c>
      <c r="G8" s="264"/>
    </row>
    <row r="9" spans="1:8" ht="45" customHeight="1" thickBot="1" x14ac:dyDescent="0.3">
      <c r="A9" s="265" t="s">
        <v>437</v>
      </c>
      <c r="B9" s="266"/>
      <c r="C9" s="29">
        <f>SUM(D9:E9)</f>
        <v>7115124</v>
      </c>
      <c r="D9" s="5">
        <v>5209251</v>
      </c>
      <c r="E9" s="5">
        <v>1905873</v>
      </c>
      <c r="F9" s="267" t="s">
        <v>74</v>
      </c>
      <c r="G9" s="268"/>
    </row>
    <row r="10" spans="1:8" ht="45" customHeight="1" thickBot="1" x14ac:dyDescent="0.3">
      <c r="A10" s="271" t="s">
        <v>438</v>
      </c>
      <c r="B10" s="272"/>
      <c r="C10" s="19">
        <f>SUM(D10:E10)</f>
        <v>408994</v>
      </c>
      <c r="D10" s="3">
        <v>0</v>
      </c>
      <c r="E10" s="3">
        <v>408994</v>
      </c>
      <c r="F10" s="273" t="s">
        <v>78</v>
      </c>
      <c r="G10" s="274"/>
    </row>
    <row r="11" spans="1:8" ht="45" customHeight="1" thickBot="1" x14ac:dyDescent="0.3">
      <c r="A11" s="265" t="s">
        <v>439</v>
      </c>
      <c r="B11" s="266"/>
      <c r="C11" s="29">
        <f>SUM(D11:E11)</f>
        <v>46508</v>
      </c>
      <c r="D11" s="5">
        <v>0</v>
      </c>
      <c r="E11" s="5">
        <v>46508</v>
      </c>
      <c r="F11" s="267" t="s">
        <v>435</v>
      </c>
      <c r="G11" s="268"/>
    </row>
    <row r="12" spans="1:8" ht="45" customHeight="1" x14ac:dyDescent="0.25">
      <c r="A12" s="275" t="s">
        <v>202</v>
      </c>
      <c r="B12" s="276"/>
      <c r="C12" s="30">
        <f>SUM(D12:E12)</f>
        <v>1360796</v>
      </c>
      <c r="D12" s="55">
        <v>960975</v>
      </c>
      <c r="E12" s="7">
        <v>399821</v>
      </c>
      <c r="F12" s="277" t="s">
        <v>420</v>
      </c>
      <c r="G12" s="278"/>
    </row>
    <row r="13" spans="1:8" ht="51" customHeight="1" x14ac:dyDescent="0.25">
      <c r="A13" s="269" t="s">
        <v>119</v>
      </c>
      <c r="B13" s="270"/>
      <c r="C13" s="31">
        <f>SUM(C8:C12)</f>
        <v>11897864</v>
      </c>
      <c r="D13" s="37">
        <f>SUM(D8:D12)</f>
        <v>6170226</v>
      </c>
      <c r="E13" s="31">
        <f>SUM(E8:E12)</f>
        <v>5727638</v>
      </c>
      <c r="F13" s="259" t="s">
        <v>116</v>
      </c>
      <c r="G13" s="260"/>
    </row>
  </sheetData>
  <mergeCells count="22">
    <mergeCell ref="A13:B13"/>
    <mergeCell ref="F13:G13"/>
    <mergeCell ref="A10:B10"/>
    <mergeCell ref="F10:G10"/>
    <mergeCell ref="A11:B11"/>
    <mergeCell ref="F11:G11"/>
    <mergeCell ref="A12:B12"/>
    <mergeCell ref="F12:G12"/>
    <mergeCell ref="A7:B7"/>
    <mergeCell ref="F7:G7"/>
    <mergeCell ref="A8:B8"/>
    <mergeCell ref="F8:G8"/>
    <mergeCell ref="A9:B9"/>
    <mergeCell ref="F9:G9"/>
    <mergeCell ref="A6:B6"/>
    <mergeCell ref="C6:E6"/>
    <mergeCell ref="F6:G6"/>
    <mergeCell ref="A1:G1"/>
    <mergeCell ref="A2:H2"/>
    <mergeCell ref="A3:H3"/>
    <mergeCell ref="A4:H4"/>
    <mergeCell ref="A5:H5"/>
  </mergeCells>
  <printOptions horizontalCentered="1" verticalCentered="1"/>
  <pageMargins left="0" right="0" top="0" bottom="0" header="0.31496062992125984" footer="0.31496062992125984"/>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3" tint="0.39997558519241921"/>
  </sheetPr>
  <dimension ref="A1:H17"/>
  <sheetViews>
    <sheetView view="pageBreakPreview" topLeftCell="A9" zoomScaleSheetLayoutView="100" workbookViewId="0">
      <selection activeCell="A2" sqref="A2:G2"/>
    </sheetView>
  </sheetViews>
  <sheetFormatPr defaultColWidth="9.09765625" defaultRowHeight="13.8" x14ac:dyDescent="0.25"/>
  <cols>
    <col min="1" max="1" width="20.69921875" style="21" customWidth="1"/>
    <col min="2" max="2" width="20.69921875" style="14" customWidth="1"/>
    <col min="3" max="5" width="12.69921875" style="14" customWidth="1"/>
    <col min="6" max="7" width="20.69921875" style="14" customWidth="1"/>
    <col min="8" max="8" width="6.69921875" style="14" customWidth="1"/>
    <col min="9" max="16384" width="9.09765625" style="14"/>
  </cols>
  <sheetData>
    <row r="1" spans="1:8" s="10" customFormat="1" ht="50.1" customHeight="1" x14ac:dyDescent="0.25">
      <c r="A1" s="150"/>
      <c r="B1" s="150"/>
      <c r="C1" s="150"/>
      <c r="D1" s="150"/>
      <c r="E1" s="150"/>
      <c r="F1" s="150"/>
      <c r="G1" s="150"/>
      <c r="H1" s="9"/>
    </row>
    <row r="2" spans="1:8" ht="24.75" customHeight="1" x14ac:dyDescent="0.25">
      <c r="A2" s="186" t="s">
        <v>342</v>
      </c>
      <c r="B2" s="186"/>
      <c r="C2" s="186"/>
      <c r="D2" s="186"/>
      <c r="E2" s="186"/>
      <c r="F2" s="186"/>
      <c r="G2" s="186"/>
      <c r="H2" s="23"/>
    </row>
    <row r="3" spans="1:8" ht="24.75" customHeight="1" x14ac:dyDescent="0.25">
      <c r="A3" s="186" t="s">
        <v>451</v>
      </c>
      <c r="B3" s="186"/>
      <c r="C3" s="186"/>
      <c r="D3" s="186"/>
      <c r="E3" s="186"/>
      <c r="F3" s="186"/>
      <c r="G3" s="186"/>
      <c r="H3" s="23"/>
    </row>
    <row r="4" spans="1:8" ht="20.25" customHeight="1" x14ac:dyDescent="0.25">
      <c r="A4" s="187" t="s">
        <v>394</v>
      </c>
      <c r="B4" s="187"/>
      <c r="C4" s="187"/>
      <c r="D4" s="187"/>
      <c r="E4" s="187"/>
      <c r="F4" s="187"/>
      <c r="G4" s="187"/>
      <c r="H4" s="24"/>
    </row>
    <row r="5" spans="1:8" ht="20.25" customHeight="1" x14ac:dyDescent="0.25">
      <c r="A5" s="187" t="s">
        <v>392</v>
      </c>
      <c r="B5" s="187"/>
      <c r="C5" s="187"/>
      <c r="D5" s="187"/>
      <c r="E5" s="187"/>
      <c r="F5" s="187"/>
      <c r="G5" s="187"/>
      <c r="H5" s="24"/>
    </row>
    <row r="6" spans="1:8" ht="30.75" customHeight="1" x14ac:dyDescent="0.25">
      <c r="A6" s="27" t="s">
        <v>502</v>
      </c>
      <c r="B6" s="27"/>
      <c r="C6" s="184">
        <v>2015</v>
      </c>
      <c r="D6" s="184"/>
      <c r="E6" s="184"/>
      <c r="F6" s="206" t="s">
        <v>414</v>
      </c>
      <c r="G6" s="206"/>
    </row>
    <row r="7" spans="1:8" s="10" customFormat="1" ht="42" customHeight="1" x14ac:dyDescent="0.25">
      <c r="A7" s="238" t="s">
        <v>341</v>
      </c>
      <c r="B7" s="238"/>
      <c r="C7" s="126" t="s">
        <v>349</v>
      </c>
      <c r="D7" s="126" t="s">
        <v>350</v>
      </c>
      <c r="E7" s="126" t="s">
        <v>351</v>
      </c>
      <c r="F7" s="220" t="s">
        <v>343</v>
      </c>
      <c r="G7" s="220"/>
    </row>
    <row r="8" spans="1:8" ht="31.5" customHeight="1" thickBot="1" x14ac:dyDescent="0.3">
      <c r="A8" s="230" t="s">
        <v>127</v>
      </c>
      <c r="B8" s="230"/>
      <c r="C8" s="19">
        <f>SUM(D8:E8)</f>
        <v>5260</v>
      </c>
      <c r="D8" s="3">
        <v>2659</v>
      </c>
      <c r="E8" s="3">
        <v>2601</v>
      </c>
      <c r="F8" s="236" t="s">
        <v>440</v>
      </c>
      <c r="G8" s="236"/>
    </row>
    <row r="9" spans="1:8" ht="31.5" customHeight="1" thickBot="1" x14ac:dyDescent="0.3">
      <c r="A9" s="231" t="s">
        <v>128</v>
      </c>
      <c r="B9" s="231"/>
      <c r="C9" s="29">
        <f>SUM(D9:E9)</f>
        <v>259</v>
      </c>
      <c r="D9" s="5">
        <v>5</v>
      </c>
      <c r="E9" s="5">
        <v>254</v>
      </c>
      <c r="F9" s="235" t="s">
        <v>72</v>
      </c>
      <c r="G9" s="235"/>
    </row>
    <row r="10" spans="1:8" ht="31.5" customHeight="1" thickBot="1" x14ac:dyDescent="0.3">
      <c r="A10" s="230" t="s">
        <v>129</v>
      </c>
      <c r="B10" s="230"/>
      <c r="C10" s="19">
        <f t="shared" ref="C10:C15" si="0">SUM(D10:E10)</f>
        <v>0</v>
      </c>
      <c r="D10" s="3">
        <v>0</v>
      </c>
      <c r="E10" s="3">
        <v>0</v>
      </c>
      <c r="F10" s="236" t="s">
        <v>133</v>
      </c>
      <c r="G10" s="236"/>
    </row>
    <row r="11" spans="1:8" ht="31.5" customHeight="1" thickBot="1" x14ac:dyDescent="0.3">
      <c r="A11" s="231" t="s">
        <v>75</v>
      </c>
      <c r="B11" s="231"/>
      <c r="C11" s="29">
        <f t="shared" si="0"/>
        <v>69</v>
      </c>
      <c r="D11" s="5">
        <v>0</v>
      </c>
      <c r="E11" s="5">
        <v>69</v>
      </c>
      <c r="F11" s="235" t="s">
        <v>76</v>
      </c>
      <c r="G11" s="235"/>
    </row>
    <row r="12" spans="1:8" ht="31.5" customHeight="1" thickBot="1" x14ac:dyDescent="0.3">
      <c r="A12" s="230" t="s">
        <v>130</v>
      </c>
      <c r="B12" s="230"/>
      <c r="C12" s="19">
        <f t="shared" si="0"/>
        <v>0</v>
      </c>
      <c r="D12" s="3">
        <v>0</v>
      </c>
      <c r="E12" s="3">
        <v>0</v>
      </c>
      <c r="F12" s="236" t="s">
        <v>134</v>
      </c>
      <c r="G12" s="236"/>
    </row>
    <row r="13" spans="1:8" ht="31.5" customHeight="1" thickBot="1" x14ac:dyDescent="0.3">
      <c r="A13" s="231" t="s">
        <v>131</v>
      </c>
      <c r="B13" s="231"/>
      <c r="C13" s="29">
        <f t="shared" si="0"/>
        <v>0</v>
      </c>
      <c r="D13" s="5">
        <v>0</v>
      </c>
      <c r="E13" s="5">
        <v>0</v>
      </c>
      <c r="F13" s="235" t="s">
        <v>135</v>
      </c>
      <c r="G13" s="235"/>
    </row>
    <row r="14" spans="1:8" ht="31.5" customHeight="1" thickBot="1" x14ac:dyDescent="0.3">
      <c r="A14" s="230" t="s">
        <v>132</v>
      </c>
      <c r="B14" s="230"/>
      <c r="C14" s="19">
        <f t="shared" si="0"/>
        <v>651</v>
      </c>
      <c r="D14" s="3">
        <v>207</v>
      </c>
      <c r="E14" s="3">
        <v>444</v>
      </c>
      <c r="F14" s="236" t="s">
        <v>447</v>
      </c>
      <c r="G14" s="236"/>
    </row>
    <row r="15" spans="1:8" ht="31.5" customHeight="1" thickBot="1" x14ac:dyDescent="0.3">
      <c r="A15" s="231" t="s">
        <v>71</v>
      </c>
      <c r="B15" s="231"/>
      <c r="C15" s="29">
        <f t="shared" si="0"/>
        <v>32</v>
      </c>
      <c r="D15" s="5">
        <v>32</v>
      </c>
      <c r="E15" s="5">
        <v>0</v>
      </c>
      <c r="F15" s="235" t="s">
        <v>448</v>
      </c>
      <c r="G15" s="235"/>
    </row>
    <row r="16" spans="1:8" ht="31.5" customHeight="1" x14ac:dyDescent="0.25">
      <c r="A16" s="234" t="s">
        <v>69</v>
      </c>
      <c r="B16" s="234"/>
      <c r="C16" s="30">
        <f>SUM(D16:E16)</f>
        <v>237806</v>
      </c>
      <c r="D16" s="7">
        <v>228086</v>
      </c>
      <c r="E16" s="7">
        <v>9720</v>
      </c>
      <c r="F16" s="237" t="s">
        <v>441</v>
      </c>
      <c r="G16" s="237"/>
    </row>
    <row r="17" spans="1:7" ht="51" customHeight="1" x14ac:dyDescent="0.25">
      <c r="A17" s="219" t="s">
        <v>119</v>
      </c>
      <c r="B17" s="219"/>
      <c r="C17" s="31">
        <f>SUM(C8:C16)</f>
        <v>244077</v>
      </c>
      <c r="D17" s="31">
        <f>SUM(D8:D16)</f>
        <v>230989</v>
      </c>
      <c r="E17" s="31">
        <f>SUM(E8:E16)</f>
        <v>13088</v>
      </c>
      <c r="F17" s="220" t="s">
        <v>116</v>
      </c>
      <c r="G17" s="220"/>
    </row>
  </sheetData>
  <mergeCells count="29">
    <mergeCell ref="A16:B16"/>
    <mergeCell ref="F16:G16"/>
    <mergeCell ref="A17:B17"/>
    <mergeCell ref="F17:G17"/>
    <mergeCell ref="A13:B13"/>
    <mergeCell ref="F13:G13"/>
    <mergeCell ref="A14:B14"/>
    <mergeCell ref="F14:G14"/>
    <mergeCell ref="A15:B15"/>
    <mergeCell ref="F15:G15"/>
    <mergeCell ref="A10:B10"/>
    <mergeCell ref="F10:G10"/>
    <mergeCell ref="A11:B11"/>
    <mergeCell ref="F11:G11"/>
    <mergeCell ref="A12:B12"/>
    <mergeCell ref="F12:G12"/>
    <mergeCell ref="A7:B7"/>
    <mergeCell ref="F7:G7"/>
    <mergeCell ref="A8:B8"/>
    <mergeCell ref="F8:G8"/>
    <mergeCell ref="A9:B9"/>
    <mergeCell ref="F9:G9"/>
    <mergeCell ref="C6:E6"/>
    <mergeCell ref="F6:G6"/>
    <mergeCell ref="A1:G1"/>
    <mergeCell ref="A2:G2"/>
    <mergeCell ref="A3:G3"/>
    <mergeCell ref="A4:G4"/>
    <mergeCell ref="A5:G5"/>
  </mergeCells>
  <printOptions horizontalCentered="1" verticalCentered="1"/>
  <pageMargins left="0" right="0" top="0" bottom="0"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3" tint="0.39997558519241921"/>
  </sheetPr>
  <dimension ref="A1:N15"/>
  <sheetViews>
    <sheetView view="pageBreakPreview" topLeftCell="C9" zoomScaleSheetLayoutView="100" workbookViewId="0">
      <selection activeCell="A2" sqref="A2:M2"/>
    </sheetView>
  </sheetViews>
  <sheetFormatPr defaultColWidth="9.09765625" defaultRowHeight="13.8" x14ac:dyDescent="0.25"/>
  <cols>
    <col min="1" max="1" width="5.69921875" style="21" customWidth="1"/>
    <col min="2" max="2" width="25.69921875" style="14" customWidth="1"/>
    <col min="3" max="8" width="8.69921875" style="14" customWidth="1"/>
    <col min="9" max="9" width="10.59765625" style="14" customWidth="1"/>
    <col min="10" max="10" width="8.69921875" style="14" customWidth="1"/>
    <col min="11" max="11" width="9.69921875" style="14" customWidth="1"/>
    <col min="12" max="12" width="25.69921875" style="14" customWidth="1"/>
    <col min="13" max="13" width="5.69921875" style="14" customWidth="1"/>
    <col min="14" max="14" width="3.69921875" style="14" customWidth="1"/>
    <col min="15" max="16" width="11.3984375" style="14" bestFit="1" customWidth="1"/>
    <col min="17" max="17" width="11.19921875" style="14" bestFit="1" customWidth="1"/>
    <col min="18" max="16384" width="9.09765625" style="14"/>
  </cols>
  <sheetData>
    <row r="1" spans="1:14" s="10" customFormat="1" ht="50.1" customHeight="1" x14ac:dyDescent="0.25">
      <c r="A1" s="150"/>
      <c r="B1" s="150"/>
      <c r="C1" s="150"/>
      <c r="D1" s="150"/>
      <c r="E1" s="150"/>
      <c r="F1" s="150"/>
      <c r="G1" s="150"/>
      <c r="H1" s="150"/>
      <c r="I1" s="150"/>
      <c r="J1" s="150"/>
      <c r="K1" s="150"/>
      <c r="L1" s="150"/>
      <c r="M1" s="150"/>
      <c r="N1" s="9"/>
    </row>
    <row r="2" spans="1:14" ht="18" customHeight="1" x14ac:dyDescent="0.25">
      <c r="A2" s="186" t="s">
        <v>204</v>
      </c>
      <c r="B2" s="186"/>
      <c r="C2" s="186"/>
      <c r="D2" s="186"/>
      <c r="E2" s="186"/>
      <c r="F2" s="186"/>
      <c r="G2" s="186"/>
      <c r="H2" s="186"/>
      <c r="I2" s="186"/>
      <c r="J2" s="186"/>
      <c r="K2" s="186"/>
      <c r="L2" s="186"/>
      <c r="M2" s="186"/>
    </row>
    <row r="3" spans="1:14" ht="18" customHeight="1" x14ac:dyDescent="0.25">
      <c r="A3" s="186" t="s">
        <v>451</v>
      </c>
      <c r="B3" s="186"/>
      <c r="C3" s="186"/>
      <c r="D3" s="186"/>
      <c r="E3" s="186"/>
      <c r="F3" s="186"/>
      <c r="G3" s="186"/>
      <c r="H3" s="186"/>
      <c r="I3" s="186"/>
      <c r="J3" s="186"/>
      <c r="K3" s="186"/>
      <c r="L3" s="186"/>
      <c r="M3" s="186"/>
    </row>
    <row r="4" spans="1:14" ht="15.75" customHeight="1" x14ac:dyDescent="0.25">
      <c r="A4" s="187" t="s">
        <v>205</v>
      </c>
      <c r="B4" s="187"/>
      <c r="C4" s="187"/>
      <c r="D4" s="187"/>
      <c r="E4" s="187"/>
      <c r="F4" s="187"/>
      <c r="G4" s="187"/>
      <c r="H4" s="187"/>
      <c r="I4" s="187"/>
      <c r="J4" s="187"/>
      <c r="K4" s="187"/>
      <c r="L4" s="187"/>
      <c r="M4" s="187"/>
    </row>
    <row r="5" spans="1:14" ht="15.75" customHeight="1" x14ac:dyDescent="0.25">
      <c r="A5" s="187" t="s">
        <v>392</v>
      </c>
      <c r="B5" s="187"/>
      <c r="C5" s="187"/>
      <c r="D5" s="187"/>
      <c r="E5" s="187"/>
      <c r="F5" s="187"/>
      <c r="G5" s="187"/>
      <c r="H5" s="187"/>
      <c r="I5" s="187"/>
      <c r="J5" s="187"/>
      <c r="K5" s="187"/>
      <c r="L5" s="187"/>
      <c r="M5" s="187"/>
    </row>
    <row r="6" spans="1:14" ht="15.6" x14ac:dyDescent="0.25">
      <c r="A6" s="243" t="s">
        <v>503</v>
      </c>
      <c r="B6" s="243"/>
      <c r="C6" s="184">
        <v>2015</v>
      </c>
      <c r="D6" s="184"/>
      <c r="E6" s="184"/>
      <c r="F6" s="184"/>
      <c r="G6" s="184"/>
      <c r="H6" s="184"/>
      <c r="I6" s="184"/>
      <c r="J6" s="184"/>
      <c r="K6" s="184"/>
      <c r="L6" s="228" t="s">
        <v>415</v>
      </c>
      <c r="M6" s="228"/>
    </row>
    <row r="7" spans="1:14" s="10" customFormat="1" ht="24.75" customHeight="1" x14ac:dyDescent="0.25">
      <c r="A7" s="189" t="s">
        <v>347</v>
      </c>
      <c r="B7" s="197" t="s">
        <v>122</v>
      </c>
      <c r="C7" s="241" t="s">
        <v>185</v>
      </c>
      <c r="D7" s="241" t="s">
        <v>186</v>
      </c>
      <c r="E7" s="241" t="s">
        <v>187</v>
      </c>
      <c r="F7" s="241" t="s">
        <v>188</v>
      </c>
      <c r="G7" s="241"/>
      <c r="H7" s="241"/>
      <c r="I7" s="241" t="s">
        <v>189</v>
      </c>
      <c r="J7" s="241"/>
      <c r="K7" s="241"/>
      <c r="L7" s="244" t="s">
        <v>190</v>
      </c>
      <c r="M7" s="244"/>
    </row>
    <row r="8" spans="1:14" s="10" customFormat="1" ht="24.75" customHeight="1" x14ac:dyDescent="0.25">
      <c r="A8" s="190"/>
      <c r="B8" s="198"/>
      <c r="C8" s="242"/>
      <c r="D8" s="242"/>
      <c r="E8" s="242"/>
      <c r="F8" s="239" t="s">
        <v>191</v>
      </c>
      <c r="G8" s="239"/>
      <c r="H8" s="239"/>
      <c r="I8" s="239" t="s">
        <v>192</v>
      </c>
      <c r="J8" s="239"/>
      <c r="K8" s="239"/>
      <c r="L8" s="245"/>
      <c r="M8" s="245"/>
    </row>
    <row r="9" spans="1:14" s="10" customFormat="1" ht="24.75" customHeight="1" x14ac:dyDescent="0.25">
      <c r="A9" s="190"/>
      <c r="B9" s="198"/>
      <c r="C9" s="239" t="s">
        <v>193</v>
      </c>
      <c r="D9" s="239" t="s">
        <v>194</v>
      </c>
      <c r="E9" s="239" t="s">
        <v>195</v>
      </c>
      <c r="F9" s="128" t="s">
        <v>116</v>
      </c>
      <c r="G9" s="128" t="s">
        <v>196</v>
      </c>
      <c r="H9" s="128" t="s">
        <v>197</v>
      </c>
      <c r="I9" s="128" t="s">
        <v>116</v>
      </c>
      <c r="J9" s="128" t="s">
        <v>198</v>
      </c>
      <c r="K9" s="128" t="s">
        <v>199</v>
      </c>
      <c r="L9" s="245"/>
      <c r="M9" s="245"/>
    </row>
    <row r="10" spans="1:14" s="10" customFormat="1" ht="24.75" customHeight="1" x14ac:dyDescent="0.25">
      <c r="A10" s="191"/>
      <c r="B10" s="199"/>
      <c r="C10" s="240"/>
      <c r="D10" s="240"/>
      <c r="E10" s="240"/>
      <c r="F10" s="127" t="s">
        <v>119</v>
      </c>
      <c r="G10" s="127" t="s">
        <v>200</v>
      </c>
      <c r="H10" s="127" t="s">
        <v>201</v>
      </c>
      <c r="I10" s="127" t="s">
        <v>119</v>
      </c>
      <c r="J10" s="127" t="s">
        <v>202</v>
      </c>
      <c r="K10" s="127" t="s">
        <v>203</v>
      </c>
      <c r="L10" s="246"/>
      <c r="M10" s="246"/>
    </row>
    <row r="11" spans="1:14" ht="55.95" customHeight="1" x14ac:dyDescent="0.25">
      <c r="A11" s="113">
        <v>551</v>
      </c>
      <c r="B11" s="114" t="s">
        <v>475</v>
      </c>
      <c r="C11" s="136">
        <v>3546120</v>
      </c>
      <c r="D11" s="132">
        <v>338737</v>
      </c>
      <c r="E11" s="136">
        <v>3884857</v>
      </c>
      <c r="F11" s="136">
        <v>1842782</v>
      </c>
      <c r="G11" s="132">
        <v>686894</v>
      </c>
      <c r="H11" s="132">
        <v>1155888</v>
      </c>
      <c r="I11" s="136">
        <v>5727639</v>
      </c>
      <c r="J11" s="132">
        <v>0</v>
      </c>
      <c r="K11" s="132">
        <v>5727639</v>
      </c>
      <c r="L11" s="193" t="s">
        <v>476</v>
      </c>
      <c r="M11" s="194"/>
    </row>
    <row r="12" spans="1:14" ht="55.95" customHeight="1" x14ac:dyDescent="0.25">
      <c r="A12" s="119">
        <v>561</v>
      </c>
      <c r="B12" s="120" t="s">
        <v>472</v>
      </c>
      <c r="C12" s="137">
        <v>1420037</v>
      </c>
      <c r="D12" s="133">
        <v>150839</v>
      </c>
      <c r="E12" s="137">
        <f>SUM(I12-F12)</f>
        <v>1570876</v>
      </c>
      <c r="F12" s="137">
        <f>SUM(G12:H12)</f>
        <v>2647726</v>
      </c>
      <c r="G12" s="133">
        <v>823273</v>
      </c>
      <c r="H12" s="133">
        <v>1824453</v>
      </c>
      <c r="I12" s="137">
        <v>4218602</v>
      </c>
      <c r="J12" s="133">
        <v>0</v>
      </c>
      <c r="K12" s="133">
        <v>4218602</v>
      </c>
      <c r="L12" s="202" t="s">
        <v>469</v>
      </c>
      <c r="M12" s="203"/>
    </row>
    <row r="13" spans="1:14" ht="55.95" customHeight="1" x14ac:dyDescent="0.25">
      <c r="A13" s="113">
        <v>562</v>
      </c>
      <c r="B13" s="114" t="s">
        <v>473</v>
      </c>
      <c r="C13" s="138">
        <v>674435</v>
      </c>
      <c r="D13" s="134">
        <v>28309</v>
      </c>
      <c r="E13" s="138">
        <f>SUM(I13-F13)</f>
        <v>702744</v>
      </c>
      <c r="F13" s="138">
        <f>SUM(G13:H13)</f>
        <v>1019350</v>
      </c>
      <c r="G13" s="134">
        <v>195903</v>
      </c>
      <c r="H13" s="134">
        <v>823447</v>
      </c>
      <c r="I13" s="138">
        <v>1722094</v>
      </c>
      <c r="J13" s="134">
        <v>0</v>
      </c>
      <c r="K13" s="134">
        <v>1722094</v>
      </c>
      <c r="L13" s="200" t="s">
        <v>470</v>
      </c>
      <c r="M13" s="201"/>
    </row>
    <row r="14" spans="1:14" ht="55.95" customHeight="1" x14ac:dyDescent="0.25">
      <c r="A14" s="119">
        <v>563</v>
      </c>
      <c r="B14" s="120" t="s">
        <v>474</v>
      </c>
      <c r="C14" s="137">
        <v>127004</v>
      </c>
      <c r="D14" s="133">
        <v>5153</v>
      </c>
      <c r="E14" s="137">
        <f>SUM(I14-F14)</f>
        <v>132157</v>
      </c>
      <c r="F14" s="137">
        <f>SUM(G14:H14)</f>
        <v>98871</v>
      </c>
      <c r="G14" s="133">
        <v>45558</v>
      </c>
      <c r="H14" s="133">
        <v>53313</v>
      </c>
      <c r="I14" s="137">
        <f>SUM(J14:K14)</f>
        <v>231028</v>
      </c>
      <c r="J14" s="133">
        <v>0</v>
      </c>
      <c r="K14" s="133">
        <v>231028</v>
      </c>
      <c r="L14" s="202" t="s">
        <v>471</v>
      </c>
      <c r="M14" s="203"/>
    </row>
    <row r="15" spans="1:14" ht="66.75" customHeight="1" x14ac:dyDescent="0.25">
      <c r="A15" s="195" t="s">
        <v>119</v>
      </c>
      <c r="B15" s="195"/>
      <c r="C15" s="135">
        <f t="shared" ref="C15:K15" si="0">SUM(C11:C14)</f>
        <v>5767596</v>
      </c>
      <c r="D15" s="135">
        <f t="shared" si="0"/>
        <v>523038</v>
      </c>
      <c r="E15" s="135">
        <f t="shared" si="0"/>
        <v>6290634</v>
      </c>
      <c r="F15" s="135">
        <f t="shared" si="0"/>
        <v>5608729</v>
      </c>
      <c r="G15" s="135">
        <f t="shared" si="0"/>
        <v>1751628</v>
      </c>
      <c r="H15" s="135">
        <f t="shared" si="0"/>
        <v>3857101</v>
      </c>
      <c r="I15" s="135">
        <f t="shared" si="0"/>
        <v>11899363</v>
      </c>
      <c r="J15" s="135">
        <f t="shared" si="0"/>
        <v>0</v>
      </c>
      <c r="K15" s="135">
        <f t="shared" si="0"/>
        <v>11899363</v>
      </c>
      <c r="L15" s="196" t="s">
        <v>116</v>
      </c>
      <c r="M15" s="196"/>
    </row>
  </sheetData>
  <mergeCells count="27">
    <mergeCell ref="L14:M14"/>
    <mergeCell ref="A15:B15"/>
    <mergeCell ref="L15:M15"/>
    <mergeCell ref="L12:M12"/>
    <mergeCell ref="I7:K7"/>
    <mergeCell ref="L7:M10"/>
    <mergeCell ref="F8:H8"/>
    <mergeCell ref="I8:K8"/>
    <mergeCell ref="C9:C10"/>
    <mergeCell ref="D9:D10"/>
    <mergeCell ref="E9:E10"/>
    <mergeCell ref="A7:A10"/>
    <mergeCell ref="B7:B10"/>
    <mergeCell ref="C7:C8"/>
    <mergeCell ref="D7:D8"/>
    <mergeCell ref="E7:E8"/>
    <mergeCell ref="L13:M13"/>
    <mergeCell ref="L11:M11"/>
    <mergeCell ref="F7:H7"/>
    <mergeCell ref="A1:M1"/>
    <mergeCell ref="A2:M2"/>
    <mergeCell ref="A3:M3"/>
    <mergeCell ref="A4:M4"/>
    <mergeCell ref="A5:M5"/>
    <mergeCell ref="A6:B6"/>
    <mergeCell ref="C6:K6"/>
    <mergeCell ref="L6:M6"/>
  </mergeCells>
  <printOptions horizontalCentered="1" verticalCentered="1"/>
  <pageMargins left="0" right="0" top="0" bottom="0" header="0.31496062992125984" footer="0.31496062992125984"/>
  <pageSetup paperSize="9" scale="8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3" tint="0.39997558519241921"/>
  </sheetPr>
  <dimension ref="A1:M16"/>
  <sheetViews>
    <sheetView view="pageBreakPreview" topLeftCell="C9" zoomScaleSheetLayoutView="100" workbookViewId="0">
      <selection activeCell="A2" sqref="A2:K2"/>
    </sheetView>
  </sheetViews>
  <sheetFormatPr defaultColWidth="9.09765625" defaultRowHeight="13.8" x14ac:dyDescent="0.25"/>
  <cols>
    <col min="1" max="1" width="7.69921875" style="21" customWidth="1"/>
    <col min="2" max="2" width="31.69921875" style="14" customWidth="1"/>
    <col min="3" max="9" width="9.69921875" style="14" customWidth="1"/>
    <col min="10" max="10" width="25.69921875" style="14" customWidth="1"/>
    <col min="11" max="11" width="7.69921875" style="14" customWidth="1"/>
    <col min="12" max="12" width="4.69921875" style="14" customWidth="1"/>
    <col min="13" max="16384" width="9.09765625" style="14"/>
  </cols>
  <sheetData>
    <row r="1" spans="1:13" s="10" customFormat="1" ht="50.1" customHeight="1" x14ac:dyDescent="0.25">
      <c r="A1" s="150"/>
      <c r="B1" s="150"/>
      <c r="C1" s="150"/>
      <c r="D1" s="150"/>
      <c r="E1" s="150"/>
      <c r="F1" s="150"/>
      <c r="G1" s="150"/>
      <c r="H1" s="150"/>
      <c r="I1" s="150"/>
      <c r="J1" s="150"/>
      <c r="K1" s="150"/>
      <c r="L1" s="9"/>
    </row>
    <row r="2" spans="1:13" ht="18" customHeight="1" x14ac:dyDescent="0.25">
      <c r="A2" s="186" t="s">
        <v>218</v>
      </c>
      <c r="B2" s="186"/>
      <c r="C2" s="186"/>
      <c r="D2" s="186"/>
      <c r="E2" s="186"/>
      <c r="F2" s="186"/>
      <c r="G2" s="186"/>
      <c r="H2" s="186"/>
      <c r="I2" s="186"/>
      <c r="J2" s="186"/>
      <c r="K2" s="186"/>
      <c r="L2" s="23"/>
      <c r="M2" s="23"/>
    </row>
    <row r="3" spans="1:13" ht="18" customHeight="1" x14ac:dyDescent="0.25">
      <c r="A3" s="186" t="s">
        <v>451</v>
      </c>
      <c r="B3" s="186"/>
      <c r="C3" s="186"/>
      <c r="D3" s="186"/>
      <c r="E3" s="186"/>
      <c r="F3" s="186"/>
      <c r="G3" s="186"/>
      <c r="H3" s="186"/>
      <c r="I3" s="186"/>
      <c r="J3" s="186"/>
      <c r="K3" s="186"/>
      <c r="L3" s="186"/>
      <c r="M3" s="186"/>
    </row>
    <row r="4" spans="1:13" ht="15.75" customHeight="1" x14ac:dyDescent="0.25">
      <c r="A4" s="187" t="s">
        <v>219</v>
      </c>
      <c r="B4" s="187"/>
      <c r="C4" s="187"/>
      <c r="D4" s="187"/>
      <c r="E4" s="187"/>
      <c r="F4" s="187"/>
      <c r="G4" s="187"/>
      <c r="H4" s="187"/>
      <c r="I4" s="187"/>
      <c r="J4" s="187"/>
      <c r="K4" s="187"/>
      <c r="L4" s="24"/>
      <c r="M4" s="24"/>
    </row>
    <row r="5" spans="1:13" ht="15.75" customHeight="1" x14ac:dyDescent="0.25">
      <c r="A5" s="187" t="s">
        <v>392</v>
      </c>
      <c r="B5" s="187"/>
      <c r="C5" s="187"/>
      <c r="D5" s="187"/>
      <c r="E5" s="187"/>
      <c r="F5" s="187"/>
      <c r="G5" s="187"/>
      <c r="H5" s="187"/>
      <c r="I5" s="187"/>
      <c r="J5" s="187"/>
      <c r="K5" s="187"/>
      <c r="L5" s="187"/>
      <c r="M5" s="187"/>
    </row>
    <row r="6" spans="1:13" ht="15.6" x14ac:dyDescent="0.25">
      <c r="A6" s="243" t="s">
        <v>504</v>
      </c>
      <c r="B6" s="243"/>
      <c r="C6" s="184">
        <v>2015</v>
      </c>
      <c r="D6" s="184"/>
      <c r="E6" s="184"/>
      <c r="F6" s="184"/>
      <c r="G6" s="184"/>
      <c r="H6" s="184"/>
      <c r="I6" s="184"/>
      <c r="J6" s="228" t="s">
        <v>416</v>
      </c>
      <c r="K6" s="228"/>
    </row>
    <row r="7" spans="1:13" s="10" customFormat="1" ht="42" customHeight="1" x14ac:dyDescent="0.25">
      <c r="A7" s="189" t="s">
        <v>348</v>
      </c>
      <c r="B7" s="197" t="s">
        <v>122</v>
      </c>
      <c r="C7" s="241" t="s">
        <v>206</v>
      </c>
      <c r="D7" s="241"/>
      <c r="E7" s="241" t="s">
        <v>207</v>
      </c>
      <c r="F7" s="241" t="s">
        <v>208</v>
      </c>
      <c r="G7" s="241" t="s">
        <v>209</v>
      </c>
      <c r="H7" s="241" t="s">
        <v>210</v>
      </c>
      <c r="I7" s="241" t="s">
        <v>211</v>
      </c>
      <c r="J7" s="247" t="s">
        <v>190</v>
      </c>
      <c r="K7" s="247"/>
    </row>
    <row r="8" spans="1:13" s="10" customFormat="1" ht="42" customHeight="1" x14ac:dyDescent="0.25">
      <c r="A8" s="190"/>
      <c r="B8" s="198"/>
      <c r="C8" s="240" t="s">
        <v>212</v>
      </c>
      <c r="D8" s="240"/>
      <c r="E8" s="242"/>
      <c r="F8" s="242"/>
      <c r="G8" s="242"/>
      <c r="H8" s="242"/>
      <c r="I8" s="242"/>
      <c r="J8" s="248"/>
      <c r="K8" s="248"/>
    </row>
    <row r="9" spans="1:13" s="10" customFormat="1" ht="42" customHeight="1" x14ac:dyDescent="0.25">
      <c r="A9" s="190"/>
      <c r="B9" s="198"/>
      <c r="C9" s="129" t="s">
        <v>213</v>
      </c>
      <c r="D9" s="129" t="s">
        <v>147</v>
      </c>
      <c r="E9" s="252" t="s">
        <v>214</v>
      </c>
      <c r="F9" s="252" t="s">
        <v>215</v>
      </c>
      <c r="G9" s="252" t="s">
        <v>346</v>
      </c>
      <c r="H9" s="252" t="s">
        <v>345</v>
      </c>
      <c r="I9" s="252" t="s">
        <v>216</v>
      </c>
      <c r="J9" s="248"/>
      <c r="K9" s="248"/>
    </row>
    <row r="10" spans="1:13" s="10" customFormat="1" ht="42" customHeight="1" x14ac:dyDescent="0.25">
      <c r="A10" s="191"/>
      <c r="B10" s="199"/>
      <c r="C10" s="130" t="s">
        <v>217</v>
      </c>
      <c r="D10" s="130" t="s">
        <v>149</v>
      </c>
      <c r="E10" s="253"/>
      <c r="F10" s="253"/>
      <c r="G10" s="253"/>
      <c r="H10" s="253"/>
      <c r="I10" s="253"/>
      <c r="J10" s="249"/>
      <c r="K10" s="249"/>
    </row>
    <row r="11" spans="1:13" ht="52.2" customHeight="1" x14ac:dyDescent="0.25">
      <c r="A11" s="113">
        <v>551</v>
      </c>
      <c r="B11" s="114" t="s">
        <v>475</v>
      </c>
      <c r="C11" s="118">
        <v>2170753</v>
      </c>
      <c r="D11" s="117">
        <v>1375367</v>
      </c>
      <c r="E11" s="118">
        <v>178811</v>
      </c>
      <c r="F11" s="118">
        <v>263631</v>
      </c>
      <c r="G11" s="118">
        <v>11.99</v>
      </c>
      <c r="H11" s="118">
        <v>20.13</v>
      </c>
      <c r="I11" s="118">
        <v>63290</v>
      </c>
      <c r="J11" s="193" t="s">
        <v>476</v>
      </c>
      <c r="K11" s="194"/>
    </row>
    <row r="12" spans="1:13" ht="52.2" customHeight="1" x14ac:dyDescent="0.25">
      <c r="A12" s="119">
        <v>561</v>
      </c>
      <c r="B12" s="120" t="s">
        <v>472</v>
      </c>
      <c r="C12" s="122">
        <v>504520</v>
      </c>
      <c r="D12" s="121">
        <v>915517</v>
      </c>
      <c r="E12" s="122">
        <v>54537</v>
      </c>
      <c r="F12" s="122">
        <v>146459</v>
      </c>
      <c r="G12" s="122">
        <v>19.510000000000002</v>
      </c>
      <c r="H12" s="122">
        <v>43.24</v>
      </c>
      <c r="I12" s="122">
        <v>31939</v>
      </c>
      <c r="J12" s="202" t="s">
        <v>469</v>
      </c>
      <c r="K12" s="203"/>
    </row>
    <row r="13" spans="1:13" ht="52.2" customHeight="1" x14ac:dyDescent="0.25">
      <c r="A13" s="113">
        <v>562</v>
      </c>
      <c r="B13" s="114" t="s">
        <v>473</v>
      </c>
      <c r="C13" s="7">
        <v>246235</v>
      </c>
      <c r="D13" s="30">
        <v>428200</v>
      </c>
      <c r="E13" s="7">
        <v>52225</v>
      </c>
      <c r="F13" s="7">
        <v>127980</v>
      </c>
      <c r="G13" s="7">
        <v>11.38</v>
      </c>
      <c r="H13" s="7">
        <v>47.81</v>
      </c>
      <c r="I13" s="7">
        <v>31837</v>
      </c>
      <c r="J13" s="200" t="s">
        <v>470</v>
      </c>
      <c r="K13" s="201"/>
    </row>
    <row r="14" spans="1:13" ht="52.2" customHeight="1" x14ac:dyDescent="0.25">
      <c r="A14" s="119">
        <v>563</v>
      </c>
      <c r="B14" s="120" t="s">
        <v>474</v>
      </c>
      <c r="C14" s="122">
        <v>73917</v>
      </c>
      <c r="D14" s="121">
        <v>53087</v>
      </c>
      <c r="E14" s="122">
        <v>81478</v>
      </c>
      <c r="F14" s="122">
        <v>142434</v>
      </c>
      <c r="G14" s="122">
        <v>19.72</v>
      </c>
      <c r="H14" s="122">
        <v>23.08</v>
      </c>
      <c r="I14" s="122">
        <v>32974</v>
      </c>
      <c r="J14" s="202" t="s">
        <v>471</v>
      </c>
      <c r="K14" s="203"/>
    </row>
    <row r="15" spans="1:13" ht="41.25" customHeight="1" x14ac:dyDescent="0.25">
      <c r="A15" s="195" t="s">
        <v>119</v>
      </c>
      <c r="B15" s="195"/>
      <c r="C15" s="131">
        <v>2995425</v>
      </c>
      <c r="D15" s="131">
        <f>SUM(D11:D14)</f>
        <v>2772171</v>
      </c>
      <c r="E15" s="131">
        <v>95882</v>
      </c>
      <c r="F15" s="131">
        <v>181371</v>
      </c>
      <c r="G15" s="131">
        <v>14.72</v>
      </c>
      <c r="H15" s="131">
        <v>32.42</v>
      </c>
      <c r="I15" s="131">
        <v>42405</v>
      </c>
      <c r="J15" s="196" t="s">
        <v>116</v>
      </c>
      <c r="K15" s="196"/>
    </row>
    <row r="16" spans="1:13" ht="15" customHeight="1" x14ac:dyDescent="0.25">
      <c r="A16" s="250" t="s">
        <v>221</v>
      </c>
      <c r="B16" s="250"/>
      <c r="C16" s="250"/>
      <c r="D16" s="250"/>
      <c r="E16" s="250"/>
      <c r="F16" s="250"/>
      <c r="H16" s="251" t="s">
        <v>220</v>
      </c>
      <c r="I16" s="251"/>
      <c r="J16" s="251"/>
      <c r="K16" s="251"/>
    </row>
  </sheetData>
  <mergeCells count="33">
    <mergeCell ref="H9:H10"/>
    <mergeCell ref="I9:I10"/>
    <mergeCell ref="A16:F16"/>
    <mergeCell ref="H16:K16"/>
    <mergeCell ref="J11:K11"/>
    <mergeCell ref="J13:K13"/>
    <mergeCell ref="J14:K14"/>
    <mergeCell ref="A15:B15"/>
    <mergeCell ref="J15:K15"/>
    <mergeCell ref="J12:K12"/>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A5:K5"/>
    <mergeCell ref="L5:M5"/>
    <mergeCell ref="A1:K1"/>
    <mergeCell ref="A2:K2"/>
    <mergeCell ref="A3:K3"/>
    <mergeCell ref="L3:M3"/>
    <mergeCell ref="A4:K4"/>
  </mergeCells>
  <printOptions horizontalCentered="1" verticalCentered="1"/>
  <pageMargins left="0" right="0" top="0" bottom="0" header="0.31496062992125984" footer="0.31496062992125984"/>
  <pageSetup paperSize="9" scale="94"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3" tint="0.39997558519241921"/>
  </sheetPr>
  <dimension ref="A1"/>
  <sheetViews>
    <sheetView view="pageBreakPreview" zoomScaleSheetLayoutView="100" workbookViewId="0">
      <selection activeCell="A2" sqref="A2:D2"/>
    </sheetView>
  </sheetViews>
  <sheetFormatPr defaultColWidth="9.09765625" defaultRowHeight="13.8" x14ac:dyDescent="0.25"/>
  <cols>
    <col min="1" max="1" width="64.59765625" style="22" customWidth="1"/>
    <col min="2" max="16384" width="9.09765625" style="22"/>
  </cols>
  <sheetData>
    <row r="1" spans="1:1" ht="211.5" customHeight="1" x14ac:dyDescent="0.25">
      <c r="A1" s="1" t="s">
        <v>390</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D2"/>
    </sheetView>
  </sheetViews>
  <sheetFormatPr defaultRowHeight="13.8"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2016</Year>
    <PublicationType xmlns="461ad1d5-0664-4038-af92-0ff2880e8164">Yearly</PublicationType>
    <TitleAR xmlns="461ad1d5-0664-4038-af92-0ff2880e8164">النشرة السنوية لإحصاءات الفنادق والمطاعم 2015</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FE84309F-66DD-4A2E-9C1B-E0CCC83AAD9C}"/>
</file>

<file path=customXml/itemProps2.xml><?xml version="1.0" encoding="utf-8"?>
<ds:datastoreItem xmlns:ds="http://schemas.openxmlformats.org/officeDocument/2006/customXml" ds:itemID="{DA6595A0-3111-460C-8FD3-CE8FE77274F7}"/>
</file>

<file path=customXml/itemProps3.xml><?xml version="1.0" encoding="utf-8"?>
<ds:datastoreItem xmlns:ds="http://schemas.openxmlformats.org/officeDocument/2006/customXml" ds:itemID="{5463946F-B667-47B0-838C-5F94A3D21E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43</vt:i4>
      </vt:variant>
    </vt:vector>
  </HeadingPairs>
  <TitlesOfParts>
    <vt:vector size="83" baseType="lpstr">
      <vt:lpstr>First</vt:lpstr>
      <vt:lpstr>Preface</vt:lpstr>
      <vt:lpstr>Index</vt:lpstr>
      <vt:lpstr>Introduction</vt:lpstr>
      <vt:lpstr>Data</vt:lpstr>
      <vt:lpstr>Concepts</vt:lpstr>
      <vt:lpstr>CH1</vt:lpstr>
      <vt:lpstr>1</vt:lpstr>
      <vt:lpstr>CH2</vt:lpstr>
      <vt:lpstr>2</vt:lpstr>
      <vt:lpstr>3</vt:lpstr>
      <vt:lpstr>4</vt:lpstr>
      <vt:lpstr>5</vt:lpstr>
      <vt:lpstr>6</vt:lpstr>
      <vt:lpstr>7</vt:lpstr>
      <vt:lpstr>8</vt:lpstr>
      <vt:lpstr>9</vt:lpstr>
      <vt:lpstr>10</vt:lpstr>
      <vt:lpstr>CH3</vt:lpstr>
      <vt:lpstr>11</vt:lpstr>
      <vt:lpstr>12</vt:lpstr>
      <vt:lpstr>13</vt:lpstr>
      <vt:lpstr>14</vt:lpstr>
      <vt:lpstr>15</vt:lpstr>
      <vt:lpstr>16</vt:lpstr>
      <vt:lpstr>17</vt:lpstr>
      <vt:lpstr>18</vt:lpstr>
      <vt:lpstr>19</vt:lpstr>
      <vt:lpstr>CH4</vt:lpstr>
      <vt:lpstr>20</vt:lpstr>
      <vt:lpstr>21</vt:lpstr>
      <vt:lpstr>22</vt:lpstr>
      <vt:lpstr>23</vt:lpstr>
      <vt:lpstr>24</vt:lpstr>
      <vt:lpstr>25</vt:lpstr>
      <vt:lpstr>26</vt:lpstr>
      <vt:lpstr>27</vt:lpstr>
      <vt:lpstr>28</vt:lpstr>
      <vt:lpstr>Appendix</vt:lpstr>
      <vt:lpstr>Sheet1</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'3'!Print_Area</vt:lpstr>
      <vt:lpstr>'4'!Print_Area</vt:lpstr>
      <vt:lpstr>'5'!Print_Area</vt:lpstr>
      <vt:lpstr>'6'!Print_Area</vt:lpstr>
      <vt:lpstr>'7'!Print_Area</vt:lpstr>
      <vt:lpstr>'8'!Print_Area</vt:lpstr>
      <vt:lpstr>'9'!Print_Area</vt:lpstr>
      <vt:lpstr>Appendix!Print_Area</vt:lpstr>
      <vt:lpstr>'CH1'!Print_Area</vt:lpstr>
      <vt:lpstr>'CH2'!Print_Area</vt:lpstr>
      <vt:lpstr>'CH3'!Print_Area</vt:lpstr>
      <vt:lpstr>'CH4'!Print_Area</vt:lpstr>
      <vt:lpstr>Concepts!Print_Area</vt:lpstr>
      <vt:lpstr>Data!Print_Area</vt:lpstr>
      <vt:lpstr>First!Print_Area</vt:lpstr>
      <vt:lpstr>Index!Print_Area</vt:lpstr>
      <vt:lpstr>Introduction!Print_Area</vt:lpstr>
      <vt:lpstr>Preface!Print_Area</vt:lpstr>
      <vt:lpstr>Concepts!Print_Titles</vt:lpstr>
      <vt:lpstr>Data!Print_Titles</vt:lpstr>
      <vt:lpstr>Index!Print_Titles</vt:lpstr>
      <vt:lpstr>Introduction!Print_Titles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Hotels &amp; Restaurants Statistics 2015</dc:title>
  <dc:subject>33;#</dc:subject>
  <dc:creator>mszaher</dc:creator>
  <cp:lastModifiedBy>Saber Abd El_Zaher</cp:lastModifiedBy>
  <cp:lastPrinted>2016-12-11T05:24:28Z</cp:lastPrinted>
  <dcterms:created xsi:type="dcterms:W3CDTF">2010-03-02T06:26:07Z</dcterms:created>
  <dcterms:modified xsi:type="dcterms:W3CDTF">2016-12-11T05:24:35Z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DisplayOnHP">
    <vt:bool>true</vt:bool>
  </property>
  <property fmtid="{D5CDD505-2E9C-101B-9397-08002B2CF9AE}" pid="5" name="CategoryDescription">
    <vt:lpwstr>The Annual Bulletin of Hotels &amp; Restaurants Statistics 2015</vt:lpwstr>
  </property>
  <property fmtid="{D5CDD505-2E9C-101B-9397-08002B2CF9AE}" pid="6" name="Hashtags">
    <vt:lpwstr>20;#HotelsandRestaurants|30b637a1-bfcb-43ec-9fbc-36893eab7ed7</vt:lpwstr>
  </property>
</Properties>
</file>