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odeName="ThisWorkbook" defaultThemeVersion="124226"/>
  <mc:AlternateContent xmlns:mc="http://schemas.openxmlformats.org/markup-compatibility/2006">
    <mc:Choice Requires="x15">
      <x15ac:absPath xmlns:x15ac="http://schemas.microsoft.com/office/spreadsheetml/2010/11/ac" url="C:\Users\fobuainin\Desktop\"/>
    </mc:Choice>
  </mc:AlternateContent>
  <xr:revisionPtr revIDLastSave="0" documentId="13_ncr:1_{4B553395-631C-4863-B418-137AAC75A52A}" xr6:coauthVersionLast="41" xr6:coauthVersionMax="41" xr10:uidLastSave="{00000000-0000-0000-0000-000000000000}"/>
  <bookViews>
    <workbookView xWindow="-120" yWindow="-120" windowWidth="29040" windowHeight="15840" tabRatio="906" xr2:uid="{00000000-000D-0000-FFFF-FFFF00000000}"/>
  </bookViews>
  <sheets>
    <sheet name="Sheet1 " sheetId="66" r:id="rId1"/>
    <sheet name="Frst" sheetId="40" r:id="rId2"/>
    <sheet name="Preface" sheetId="41" r:id="rId3"/>
    <sheet name="Indx" sheetId="2" r:id="rId4"/>
    <sheet name="Introduction" sheetId="42" r:id="rId5"/>
    <sheet name="Data" sheetId="43" r:id="rId6"/>
    <sheet name="Concepts" sheetId="44" r:id="rId7"/>
    <sheet name="CH1" sheetId="3" r:id="rId8"/>
    <sheet name="1" sheetId="6" r:id="rId9"/>
    <sheet name="2" sheetId="7" r:id="rId10"/>
    <sheet name="CH2" sheetId="45" r:id="rId11"/>
    <sheet name="3" sheetId="4" r:id="rId12"/>
    <sheet name="4" sheetId="5" r:id="rId13"/>
    <sheet name="5" sheetId="9" r:id="rId14"/>
    <sheet name="6" sheetId="11" r:id="rId15"/>
    <sheet name="7" sheetId="8" r:id="rId16"/>
    <sheet name="8" sheetId="12" r:id="rId17"/>
    <sheet name="9" sheetId="13" r:id="rId18"/>
    <sheet name="10" sheetId="17" r:id="rId19"/>
    <sheet name="11" sheetId="16" r:id="rId20"/>
    <sheet name="CH3" sheetId="46" r:id="rId21"/>
    <sheet name="12" sheetId="18" r:id="rId22"/>
    <sheet name="13" sheetId="19" r:id="rId23"/>
    <sheet name="14" sheetId="20" r:id="rId24"/>
    <sheet name="15" sheetId="21" r:id="rId25"/>
    <sheet name="16" sheetId="63" r:id="rId26"/>
    <sheet name="17" sheetId="23" r:id="rId27"/>
    <sheet name="18" sheetId="24" r:id="rId28"/>
    <sheet name="19" sheetId="26" r:id="rId29"/>
    <sheet name="20" sheetId="27" r:id="rId30"/>
    <sheet name="CH4 " sheetId="65" r:id="rId31"/>
    <sheet name="21" sheetId="68" r:id="rId32"/>
    <sheet name="22" sheetId="69" r:id="rId33"/>
    <sheet name="23" sheetId="70" r:id="rId34"/>
    <sheet name="24" sheetId="71" r:id="rId35"/>
    <sheet name="25" sheetId="72" r:id="rId36"/>
    <sheet name="26" sheetId="73" r:id="rId37"/>
    <sheet name="27" sheetId="74" r:id="rId38"/>
    <sheet name="28" sheetId="75" r:id="rId39"/>
    <sheet name="29" sheetId="76" r:id="rId40"/>
    <sheet name="Sheet1" sheetId="67" r:id="rId41"/>
  </sheets>
  <definedNames>
    <definedName name="_xlnm.Print_Area" localSheetId="8">'1'!$A$1:$J$15</definedName>
    <definedName name="_xlnm.Print_Area" localSheetId="18">'10'!$A$1:$K$18</definedName>
    <definedName name="_xlnm.Print_Area" localSheetId="19">'11'!$A$1:$K$20</definedName>
    <definedName name="_xlnm.Print_Area" localSheetId="21">'12'!$A$1:$M$24</definedName>
    <definedName name="_xlnm.Print_Area" localSheetId="22">'13'!$A$1:$J$26</definedName>
    <definedName name="_xlnm.Print_Area" localSheetId="23">'14'!$A$1:$J$21</definedName>
    <definedName name="_xlnm.Print_Area" localSheetId="24">'15'!$A$1:$L$23</definedName>
    <definedName name="_xlnm.Print_Area" localSheetId="25">'16'!$A$1:$O$23</definedName>
    <definedName name="_xlnm.Print_Area" localSheetId="26">'17'!$A$1:$M$18</definedName>
    <definedName name="_xlnm.Print_Area" localSheetId="27">'18'!$A$1:$M$25</definedName>
    <definedName name="_xlnm.Print_Area" localSheetId="28">'19'!$A$1:$K$19</definedName>
    <definedName name="_xlnm.Print_Area" localSheetId="9">'2'!$A$1:$J$18</definedName>
    <definedName name="_xlnm.Print_Area" localSheetId="29">'20'!$A$1:$K$26</definedName>
    <definedName name="_xlnm.Print_Area" localSheetId="31">'21'!$A$1:$M$24</definedName>
    <definedName name="_xlnm.Print_Area" localSheetId="32">'22'!$A$1:$J$25</definedName>
    <definedName name="_xlnm.Print_Area" localSheetId="33">'23'!$A$1:$J$21</definedName>
    <definedName name="_xlnm.Print_Area" localSheetId="34">'24'!$A$1:$L$23</definedName>
    <definedName name="_xlnm.Print_Area" localSheetId="35">'25'!$A$1:$O$23</definedName>
    <definedName name="_xlnm.Print_Area" localSheetId="36">'26'!$A$1:$M$18</definedName>
    <definedName name="_xlnm.Print_Area" localSheetId="37">'27'!$A$1:$M$25</definedName>
    <definedName name="_xlnm.Print_Area" localSheetId="38">'28'!$A$1:$K$19</definedName>
    <definedName name="_xlnm.Print_Area" localSheetId="39">'29'!$A$1:$K$26</definedName>
    <definedName name="_xlnm.Print_Area" localSheetId="11">'3'!$A$1:$M$18</definedName>
    <definedName name="_xlnm.Print_Area" localSheetId="12">'4'!$A$1:$J$19</definedName>
    <definedName name="_xlnm.Print_Area" localSheetId="13">'5'!$A$1:$J$21</definedName>
    <definedName name="_xlnm.Print_Area" localSheetId="14">'6'!$A$1:$L$18</definedName>
    <definedName name="_xlnm.Print_Area" localSheetId="15">'7'!$A$1:$O$18</definedName>
    <definedName name="_xlnm.Print_Area" localSheetId="16">'8'!$A$1:$M$16</definedName>
    <definedName name="_xlnm.Print_Area" localSheetId="17">'9'!$A$1:$M$19</definedName>
    <definedName name="_xlnm.Print_Area" localSheetId="7">'CH1'!$A$1:$A$50</definedName>
    <definedName name="_xlnm.Print_Area" localSheetId="10">'CH2'!$A$1:$A$16</definedName>
    <definedName name="_xlnm.Print_Area" localSheetId="20">'CH3'!$A$1:$A$40</definedName>
    <definedName name="_xlnm.Print_Area" localSheetId="30">'CH4 '!$A$1:$A$43</definedName>
    <definedName name="_xlnm.Print_Area" localSheetId="6">Concepts!$A$1:$E$83</definedName>
    <definedName name="_xlnm.Print_Area" localSheetId="5">Data!$A$1:$E$9</definedName>
    <definedName name="_xlnm.Print_Area" localSheetId="1">Frst!$A$1:$D$35</definedName>
    <definedName name="_xlnm.Print_Area" localSheetId="3">Indx!$A$1:$E$42</definedName>
    <definedName name="_xlnm.Print_Area" localSheetId="4">Introduction!$A$1:$E$20</definedName>
    <definedName name="_xlnm.Print_Area" localSheetId="2">Preface!$A$1:$E$13</definedName>
    <definedName name="_xlnm.Print_Area" localSheetId="0">'Sheet1 '!$A$1:$N$53</definedName>
    <definedName name="_xlnm.Print_Titles" localSheetId="6">Concepts!$1:$1</definedName>
    <definedName name="_xlnm.Print_Titles" localSheetId="5">Data!$1:$1</definedName>
    <definedName name="_xlnm.Print_Titles" localSheetId="3">Indx!$1:$4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6" i="11" l="1"/>
  <c r="K15" i="12" l="1"/>
  <c r="I16" i="11"/>
  <c r="H15" i="6"/>
  <c r="I25" i="74"/>
  <c r="I13" i="73"/>
  <c r="I14" i="73"/>
  <c r="I15" i="73"/>
  <c r="I16" i="73"/>
  <c r="I17" i="73"/>
  <c r="I18" i="73"/>
  <c r="I12" i="73"/>
  <c r="F13" i="73"/>
  <c r="F14" i="73"/>
  <c r="F15" i="73"/>
  <c r="F16" i="73"/>
  <c r="F17" i="73"/>
  <c r="F18" i="73"/>
  <c r="F12" i="73"/>
  <c r="C18" i="73"/>
  <c r="D18" i="73"/>
  <c r="E18" i="73"/>
  <c r="G18" i="73"/>
  <c r="H18" i="73"/>
  <c r="J18" i="73"/>
  <c r="K18" i="73"/>
  <c r="C11" i="72"/>
  <c r="C12" i="72"/>
  <c r="C13" i="72"/>
  <c r="C14" i="72"/>
  <c r="C15" i="72"/>
  <c r="C16" i="72"/>
  <c r="C17" i="72"/>
  <c r="C18" i="72"/>
  <c r="C19" i="72"/>
  <c r="C20" i="72"/>
  <c r="C21" i="72"/>
  <c r="C22" i="72"/>
  <c r="C23" i="72"/>
  <c r="C10" i="72"/>
  <c r="D23" i="72"/>
  <c r="E23" i="72"/>
  <c r="F23" i="72"/>
  <c r="G23" i="72"/>
  <c r="H23" i="72"/>
  <c r="I23" i="72"/>
  <c r="J23" i="72"/>
  <c r="K23" i="72"/>
  <c r="L23" i="72"/>
  <c r="M23" i="72"/>
  <c r="C25" i="74"/>
  <c r="D25" i="74"/>
  <c r="E25" i="74"/>
  <c r="F25" i="74"/>
  <c r="G25" i="74"/>
  <c r="H25" i="74"/>
  <c r="J25" i="74"/>
  <c r="K25" i="74"/>
  <c r="K24" i="68"/>
  <c r="C24" i="68"/>
  <c r="D24" i="68"/>
  <c r="E24" i="68"/>
  <c r="F24" i="68"/>
  <c r="G24" i="68"/>
  <c r="H24" i="68"/>
  <c r="I24" i="68"/>
  <c r="J24" i="68"/>
  <c r="K25" i="24" l="1"/>
  <c r="C20" i="63"/>
  <c r="C22" i="63"/>
  <c r="M23" i="63"/>
  <c r="K23" i="63"/>
  <c r="L23" i="63"/>
  <c r="D23" i="21"/>
  <c r="E23" i="21"/>
  <c r="H25" i="19"/>
  <c r="I22" i="18"/>
  <c r="D22" i="18"/>
  <c r="F22" i="18"/>
  <c r="E22" i="18"/>
  <c r="F18" i="13"/>
  <c r="F16" i="13"/>
  <c r="I16" i="13"/>
  <c r="C14" i="8"/>
  <c r="C15" i="8"/>
  <c r="J15" i="12" l="1"/>
  <c r="F17" i="13"/>
  <c r="I17" i="13"/>
  <c r="K18" i="13"/>
  <c r="E17" i="13" l="1"/>
  <c r="C17" i="13" s="1"/>
  <c r="E15" i="6"/>
  <c r="F13" i="24" l="1"/>
  <c r="F14" i="24"/>
  <c r="F15" i="24"/>
  <c r="F16" i="24"/>
  <c r="F17" i="24"/>
  <c r="F18" i="24"/>
  <c r="F19" i="24"/>
  <c r="F20" i="24"/>
  <c r="F21" i="24"/>
  <c r="F22" i="24"/>
  <c r="F12" i="24"/>
  <c r="I13" i="24"/>
  <c r="I14" i="24"/>
  <c r="I15" i="24"/>
  <c r="I16" i="24"/>
  <c r="I17" i="24"/>
  <c r="I18" i="24"/>
  <c r="I19" i="24"/>
  <c r="I20" i="24"/>
  <c r="I21" i="24"/>
  <c r="I22" i="24"/>
  <c r="I12" i="24"/>
  <c r="D18" i="23"/>
  <c r="F13" i="23"/>
  <c r="F14" i="23"/>
  <c r="F15" i="23"/>
  <c r="F16" i="23"/>
  <c r="F17" i="23"/>
  <c r="F12" i="23"/>
  <c r="I13" i="23"/>
  <c r="E13" i="23" s="1"/>
  <c r="C13" i="23" s="1"/>
  <c r="I14" i="23"/>
  <c r="I15" i="23"/>
  <c r="I16" i="23"/>
  <c r="I17" i="23"/>
  <c r="I12" i="23"/>
  <c r="E20" i="24" l="1"/>
  <c r="C20" i="24" s="1"/>
  <c r="E13" i="24"/>
  <c r="C13" i="24" s="1"/>
  <c r="E21" i="24"/>
  <c r="C21" i="24" s="1"/>
  <c r="E18" i="24"/>
  <c r="C18" i="24" s="1"/>
  <c r="E17" i="24"/>
  <c r="C17" i="24" s="1"/>
  <c r="E12" i="23"/>
  <c r="C12" i="23" s="1"/>
  <c r="E16" i="24"/>
  <c r="C16" i="24" s="1"/>
  <c r="E12" i="24"/>
  <c r="C12" i="24" s="1"/>
  <c r="E17" i="23"/>
  <c r="C17" i="23" s="1"/>
  <c r="E15" i="24"/>
  <c r="C15" i="24" s="1"/>
  <c r="E22" i="24"/>
  <c r="C22" i="24" s="1"/>
  <c r="E14" i="24"/>
  <c r="C14" i="24" s="1"/>
  <c r="E19" i="24"/>
  <c r="C19" i="24" s="1"/>
  <c r="E16" i="23"/>
  <c r="C16" i="23" s="1"/>
  <c r="E15" i="23"/>
  <c r="C15" i="23" s="1"/>
  <c r="E14" i="23"/>
  <c r="C14" i="23" s="1"/>
  <c r="H21" i="20"/>
  <c r="E18" i="7" l="1"/>
  <c r="F18" i="7"/>
  <c r="C25" i="24" l="1"/>
  <c r="G25" i="19" l="1"/>
  <c r="K24" i="18" l="1"/>
  <c r="C20" i="19" l="1"/>
  <c r="D19" i="18"/>
  <c r="E19" i="18"/>
  <c r="F19" i="18"/>
  <c r="I19" i="18"/>
  <c r="C19" i="18" l="1"/>
  <c r="C18" i="21" l="1"/>
  <c r="F20" i="19"/>
  <c r="J23" i="63"/>
  <c r="I23" i="63"/>
  <c r="H23" i="63"/>
  <c r="G23" i="63"/>
  <c r="F23" i="63"/>
  <c r="E23" i="63"/>
  <c r="D23" i="63"/>
  <c r="C21" i="63"/>
  <c r="C19" i="63"/>
  <c r="C18" i="63"/>
  <c r="C17" i="63"/>
  <c r="C16" i="63"/>
  <c r="C15" i="63"/>
  <c r="C14" i="63"/>
  <c r="C13" i="63"/>
  <c r="C12" i="63"/>
  <c r="C11" i="63"/>
  <c r="C10" i="63"/>
  <c r="C23" i="63" l="1"/>
  <c r="C11" i="11"/>
  <c r="C12" i="11"/>
  <c r="C13" i="11"/>
  <c r="C14" i="11"/>
  <c r="C15" i="11"/>
  <c r="C10" i="11"/>
  <c r="E16" i="11"/>
  <c r="D16" i="11"/>
  <c r="H21" i="9"/>
  <c r="H18" i="5"/>
  <c r="G18" i="5"/>
  <c r="D18" i="5"/>
  <c r="E18" i="5"/>
  <c r="I11" i="4"/>
  <c r="H18" i="7"/>
  <c r="G18" i="7"/>
  <c r="J25" i="24" l="1"/>
  <c r="H25" i="24"/>
  <c r="G25" i="24"/>
  <c r="D25" i="24"/>
  <c r="K18" i="23"/>
  <c r="J18" i="23"/>
  <c r="H18" i="23"/>
  <c r="G18" i="23"/>
  <c r="J23" i="21"/>
  <c r="I23" i="21"/>
  <c r="H23" i="21"/>
  <c r="G23" i="21"/>
  <c r="F23" i="21"/>
  <c r="C22" i="21"/>
  <c r="C21" i="21"/>
  <c r="C20" i="21"/>
  <c r="C19" i="21"/>
  <c r="C17" i="21"/>
  <c r="C16" i="21"/>
  <c r="C15" i="21"/>
  <c r="C14" i="21"/>
  <c r="C13" i="21"/>
  <c r="C12" i="21"/>
  <c r="C11" i="21"/>
  <c r="C10" i="21"/>
  <c r="E25" i="19"/>
  <c r="D25" i="19"/>
  <c r="F24" i="19"/>
  <c r="C24" i="19"/>
  <c r="F23" i="19"/>
  <c r="C23" i="19"/>
  <c r="F22" i="19"/>
  <c r="C22" i="19"/>
  <c r="F21" i="19"/>
  <c r="C21" i="19"/>
  <c r="F19" i="19"/>
  <c r="C19" i="19"/>
  <c r="F18" i="19"/>
  <c r="C18" i="19"/>
  <c r="F17" i="19"/>
  <c r="C17" i="19"/>
  <c r="F16" i="19"/>
  <c r="C16" i="19"/>
  <c r="F15" i="19"/>
  <c r="C15" i="19"/>
  <c r="F14" i="19"/>
  <c r="C14" i="19"/>
  <c r="F13" i="19"/>
  <c r="C13" i="19"/>
  <c r="F12" i="19"/>
  <c r="C12" i="19"/>
  <c r="F23" i="18"/>
  <c r="F21" i="18"/>
  <c r="G24" i="18"/>
  <c r="H24" i="18"/>
  <c r="J24" i="18"/>
  <c r="D12" i="4"/>
  <c r="D13" i="4"/>
  <c r="D14" i="4"/>
  <c r="D15" i="4"/>
  <c r="D16" i="4"/>
  <c r="D11" i="4"/>
  <c r="E12" i="4"/>
  <c r="E13" i="4"/>
  <c r="E14" i="4"/>
  <c r="E15" i="4"/>
  <c r="E16" i="4"/>
  <c r="E11" i="4"/>
  <c r="F16" i="4"/>
  <c r="F15" i="4"/>
  <c r="F14" i="4"/>
  <c r="F13" i="4"/>
  <c r="F12" i="4"/>
  <c r="F11" i="4"/>
  <c r="G17" i="4"/>
  <c r="H17" i="4"/>
  <c r="J17" i="4"/>
  <c r="K17" i="4"/>
  <c r="I14" i="4"/>
  <c r="I15" i="4"/>
  <c r="I16" i="4"/>
  <c r="I13" i="4"/>
  <c r="I12" i="4"/>
  <c r="D15" i="12"/>
  <c r="G15" i="12"/>
  <c r="H15" i="12"/>
  <c r="F14" i="12"/>
  <c r="F12" i="12"/>
  <c r="I14" i="12"/>
  <c r="I12" i="12"/>
  <c r="D18" i="13"/>
  <c r="G18" i="13"/>
  <c r="H18" i="13"/>
  <c r="J18" i="13"/>
  <c r="F12" i="13"/>
  <c r="I12" i="13"/>
  <c r="F13" i="13"/>
  <c r="I13" i="13"/>
  <c r="F14" i="13"/>
  <c r="I14" i="13"/>
  <c r="F15" i="13"/>
  <c r="I15" i="13"/>
  <c r="C23" i="21" l="1"/>
  <c r="E12" i="13"/>
  <c r="I18" i="13"/>
  <c r="E12" i="12"/>
  <c r="C12" i="12" s="1"/>
  <c r="E14" i="12"/>
  <c r="C25" i="19"/>
  <c r="F25" i="19"/>
  <c r="C13" i="4"/>
  <c r="C15" i="4"/>
  <c r="C14" i="4"/>
  <c r="F18" i="23"/>
  <c r="E14" i="13"/>
  <c r="C14" i="13" s="1"/>
  <c r="C12" i="13"/>
  <c r="E15" i="13"/>
  <c r="C15" i="13" s="1"/>
  <c r="E13" i="13"/>
  <c r="C13" i="13" s="1"/>
  <c r="F15" i="12"/>
  <c r="I15" i="12"/>
  <c r="I17" i="4"/>
  <c r="C16" i="4"/>
  <c r="C12" i="4"/>
  <c r="F17" i="4"/>
  <c r="C11" i="4"/>
  <c r="D17" i="4"/>
  <c r="E17" i="4"/>
  <c r="F25" i="24"/>
  <c r="I25" i="24"/>
  <c r="I18" i="23"/>
  <c r="D16" i="8"/>
  <c r="E16" i="8"/>
  <c r="F16" i="8"/>
  <c r="G16" i="8"/>
  <c r="H16" i="8"/>
  <c r="I16" i="8"/>
  <c r="J16" i="8"/>
  <c r="K16" i="8"/>
  <c r="L16" i="8"/>
  <c r="M16" i="8"/>
  <c r="F16" i="11"/>
  <c r="G16" i="11"/>
  <c r="H16" i="11"/>
  <c r="J16" i="11"/>
  <c r="F15" i="6"/>
  <c r="G15" i="6"/>
  <c r="D14" i="6"/>
  <c r="C14" i="6"/>
  <c r="C14" i="12" l="1"/>
  <c r="E25" i="24"/>
  <c r="E18" i="13"/>
  <c r="C18" i="13"/>
  <c r="C17" i="4"/>
  <c r="C18" i="23"/>
  <c r="E18" i="23"/>
  <c r="C13" i="5" l="1"/>
  <c r="I23" i="18" l="1"/>
  <c r="F12" i="5"/>
  <c r="C13" i="6" l="1"/>
  <c r="D13" i="6"/>
  <c r="C12" i="6"/>
  <c r="D12" i="6"/>
  <c r="G21" i="20"/>
  <c r="C15" i="9"/>
  <c r="C16" i="9"/>
  <c r="C17" i="9"/>
  <c r="C18" i="9"/>
  <c r="C19" i="9"/>
  <c r="C20" i="9"/>
  <c r="C15" i="5"/>
  <c r="C16" i="5"/>
  <c r="C17" i="5"/>
  <c r="D21" i="20"/>
  <c r="E21" i="20"/>
  <c r="C16" i="20"/>
  <c r="F16" i="20"/>
  <c r="C17" i="20"/>
  <c r="F17" i="20"/>
  <c r="C18" i="20"/>
  <c r="F18" i="20"/>
  <c r="C19" i="20"/>
  <c r="F19" i="20"/>
  <c r="C20" i="20"/>
  <c r="F20" i="20"/>
  <c r="F15" i="20"/>
  <c r="C15" i="20"/>
  <c r="F14" i="20"/>
  <c r="C14" i="20"/>
  <c r="F13" i="20"/>
  <c r="C13" i="20"/>
  <c r="F12" i="20"/>
  <c r="C12" i="20"/>
  <c r="D12" i="18"/>
  <c r="E12" i="18"/>
  <c r="D13" i="18"/>
  <c r="E13" i="18"/>
  <c r="D14" i="18"/>
  <c r="E14" i="18"/>
  <c r="D15" i="18"/>
  <c r="E15" i="18"/>
  <c r="D16" i="18"/>
  <c r="E16" i="18"/>
  <c r="D17" i="18"/>
  <c r="E17" i="18"/>
  <c r="D18" i="18"/>
  <c r="E18" i="18"/>
  <c r="D20" i="18"/>
  <c r="E20" i="18"/>
  <c r="D21" i="18"/>
  <c r="E21" i="18"/>
  <c r="D23" i="18"/>
  <c r="E23" i="18"/>
  <c r="D11" i="18"/>
  <c r="E11" i="18"/>
  <c r="I21" i="18"/>
  <c r="I20" i="18"/>
  <c r="I18" i="18"/>
  <c r="I17" i="18"/>
  <c r="I16" i="18"/>
  <c r="I15" i="18"/>
  <c r="I14" i="18"/>
  <c r="I13" i="18"/>
  <c r="I12" i="18"/>
  <c r="I11" i="18"/>
  <c r="F20" i="18"/>
  <c r="F18" i="18"/>
  <c r="F17" i="18"/>
  <c r="F16" i="18"/>
  <c r="F15" i="18"/>
  <c r="F14" i="18"/>
  <c r="F13" i="18"/>
  <c r="F12" i="18"/>
  <c r="F11" i="18"/>
  <c r="C13" i="8"/>
  <c r="C12" i="8"/>
  <c r="C11" i="8"/>
  <c r="C10" i="8"/>
  <c r="C14" i="9"/>
  <c r="C13" i="9"/>
  <c r="C12" i="9"/>
  <c r="F20" i="9"/>
  <c r="F19" i="9"/>
  <c r="F18" i="9"/>
  <c r="F17" i="9"/>
  <c r="F16" i="9"/>
  <c r="F15" i="9"/>
  <c r="F14" i="9"/>
  <c r="F13" i="9"/>
  <c r="F12" i="9"/>
  <c r="C14" i="5"/>
  <c r="C12" i="5"/>
  <c r="F15" i="5"/>
  <c r="F16" i="5"/>
  <c r="F17" i="5"/>
  <c r="F14" i="5"/>
  <c r="F13" i="5"/>
  <c r="D21" i="9"/>
  <c r="E21" i="9"/>
  <c r="G21" i="9"/>
  <c r="C12" i="7"/>
  <c r="D12" i="7"/>
  <c r="C13" i="7"/>
  <c r="D13" i="7"/>
  <c r="C14" i="7"/>
  <c r="D14" i="7"/>
  <c r="C15" i="7"/>
  <c r="D15" i="7"/>
  <c r="C16" i="7"/>
  <c r="D16" i="7"/>
  <c r="C17" i="7"/>
  <c r="C18" i="7" s="1"/>
  <c r="D17" i="7"/>
  <c r="F18" i="5" l="1"/>
  <c r="I24" i="18"/>
  <c r="C18" i="5"/>
  <c r="D15" i="6"/>
  <c r="C15" i="6"/>
  <c r="F24" i="18"/>
  <c r="E24" i="18"/>
  <c r="D24" i="18"/>
  <c r="C11" i="18"/>
  <c r="C16" i="8"/>
  <c r="D18" i="7"/>
  <c r="C23" i="18"/>
  <c r="C21" i="18"/>
  <c r="C15" i="18"/>
  <c r="C17" i="18"/>
  <c r="C22" i="18"/>
  <c r="C18" i="18"/>
  <c r="C21" i="20"/>
  <c r="F21" i="20"/>
  <c r="C20" i="18"/>
  <c r="C12" i="18"/>
  <c r="C16" i="18"/>
  <c r="C13" i="18"/>
  <c r="C13" i="12"/>
  <c r="C21" i="9"/>
  <c r="F21" i="9"/>
  <c r="C14" i="18"/>
  <c r="E15" i="12" l="1"/>
  <c r="C24" i="18"/>
  <c r="C15" i="12" l="1"/>
</calcChain>
</file>

<file path=xl/sharedStrings.xml><?xml version="1.0" encoding="utf-8"?>
<sst xmlns="http://schemas.openxmlformats.org/spreadsheetml/2006/main" count="1752" uniqueCount="561">
  <si>
    <t>إحصاءات النقل والإتصالات</t>
  </si>
  <si>
    <t>نشاط النقل والإتصالات</t>
  </si>
  <si>
    <t xml:space="preserve">نشاط النقل والإتصالات </t>
  </si>
  <si>
    <t>نشاط النقل والإتصالات (منشأت تستخدم 10 مشتغلين فأكثر)</t>
  </si>
  <si>
    <t>نشاط النقل والإتصالات (أقل من 10 مشتغلين)</t>
  </si>
  <si>
    <t xml:space="preserve"> الاستمارة السنوية لإحصاءات النقل والإتصالات لجميع المنشآت.</t>
  </si>
  <si>
    <t>The annual questionnaire of Transport and communications statistics for all establishments.</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</si>
  <si>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</si>
  <si>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</si>
  <si>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</si>
  <si>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</si>
  <si>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</si>
  <si>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</si>
  <si>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</si>
  <si>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</si>
  <si>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</si>
  <si>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</si>
  <si>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</si>
  <si>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</si>
  <si>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</si>
  <si>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</si>
  <si>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المجموع
Total</t>
  </si>
  <si>
    <t>النشاط الاقتصادي الرئيسي</t>
  </si>
  <si>
    <t>جدول رقم (1)</t>
  </si>
  <si>
    <t>إناث</t>
  </si>
  <si>
    <t>ذكور</t>
  </si>
  <si>
    <t>Females</t>
  </si>
  <si>
    <t>Males</t>
  </si>
  <si>
    <t xml:space="preserve"> </t>
  </si>
  <si>
    <t>جدول رقم (2)</t>
  </si>
  <si>
    <t>جدول رقم (10)</t>
  </si>
  <si>
    <t>جدول رقم (11)</t>
  </si>
  <si>
    <t>Non-Qatari</t>
  </si>
  <si>
    <t>تعويضات العاملين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</si>
  <si>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</si>
  <si>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</si>
  <si>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</si>
  <si>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</si>
  <si>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</si>
  <si>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</si>
  <si>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</si>
  <si>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</si>
  <si>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</si>
  <si>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</si>
  <si>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</si>
  <si>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</si>
  <si>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</si>
  <si>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</si>
  <si>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</si>
  <si>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</si>
  <si>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</si>
  <si>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</si>
  <si>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</si>
  <si>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</si>
  <si>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</si>
  <si>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</si>
  <si>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المجمــوع</t>
  </si>
  <si>
    <t>مواد سلعيه أخــرى</t>
  </si>
  <si>
    <t>أدوات كتابية وقرطاسية ومطبوعات</t>
  </si>
  <si>
    <t>كهرباء ومــاء</t>
  </si>
  <si>
    <t>وقود وزيوت وقوى محركه</t>
  </si>
  <si>
    <t>مواد تعبئه وتغليف وحزم</t>
  </si>
  <si>
    <t>خامات ومواد اولية</t>
  </si>
  <si>
    <t>Other goods</t>
  </si>
  <si>
    <t>Stationery and Printed matters</t>
  </si>
  <si>
    <t>Spare Parts and Consumable tools</t>
  </si>
  <si>
    <t>Electricity and Water</t>
  </si>
  <si>
    <t>Fuels, Lubricants and energy</t>
  </si>
  <si>
    <t>Packing Material</t>
  </si>
  <si>
    <t>Raw material and intermediate goods</t>
  </si>
  <si>
    <t>تقديرات قيمة المستلزمات السلعية حسب النشاط الاقتصادي</t>
  </si>
  <si>
    <t>ESTIMATES OF VALUE OF INTERMEDIATE GOODS BY MAIN ECONOMIC ACTIVITY</t>
  </si>
  <si>
    <t>مصروفات خدمية اخرى</t>
  </si>
  <si>
    <t>خسائر بضائع مشتراة بغرض البيع</t>
  </si>
  <si>
    <t>تشغيل وخدمات صناعية لدى الغيـــر</t>
  </si>
  <si>
    <t>صيانة وسائل نقل سيارات</t>
  </si>
  <si>
    <t>صيانة الات ومعـدات</t>
  </si>
  <si>
    <t>صيانة مبانــي</t>
  </si>
  <si>
    <t>إيجارات وسائل نقـل</t>
  </si>
  <si>
    <t>إيجارات اّلات ومعدات</t>
  </si>
  <si>
    <t>إيجارات مباني غير سكنية</t>
  </si>
  <si>
    <t>Losses of goods purchased for sale</t>
  </si>
  <si>
    <t>Transportati on (Include Travel Expenses For Official Trips)</t>
  </si>
  <si>
    <t>Work done &amp; Industrial services rendered by other</t>
  </si>
  <si>
    <t>Transport equipment maintenance</t>
  </si>
  <si>
    <t>Tools &amp;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</si>
  <si>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</si>
  <si>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</si>
  <si>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</si>
  <si>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</si>
  <si>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</si>
  <si>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</si>
  <si>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</si>
  <si>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</si>
  <si>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قيمة الإنتاج</t>
  </si>
  <si>
    <t>النشاط الاقتصادى الرئيسي</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</si>
  <si>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</si>
  <si>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</si>
  <si>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</si>
  <si>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</si>
  <si>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</si>
  <si>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</si>
  <si>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</si>
  <si>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</si>
  <si>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</si>
  <si>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</si>
  <si>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</si>
  <si>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</si>
  <si>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</si>
  <si>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</si>
  <si>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رمز نشاط
Activity Code</t>
  </si>
  <si>
    <t>توزيعات القيمة المضافة الصافية
ألف ريال قطري</t>
  </si>
  <si>
    <t>نصيب المشتغل من القيمة المضافة الاجمالية
ريال قطري</t>
  </si>
  <si>
    <t>متوسط الأجر السنوي 1
ريال قطري</t>
  </si>
  <si>
    <t>Distribution Of Net Value Added
(QR. 000)</t>
  </si>
  <si>
    <t>فائض التشغيل</t>
  </si>
  <si>
    <t>Value Added Per Worker
(QR.)</t>
  </si>
  <si>
    <t>Productivity Of Employee
(QR.)</t>
  </si>
  <si>
    <t>(%)</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</si>
  <si>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</si>
  <si>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</si>
  <si>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</si>
  <si>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</si>
  <si>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</si>
  <si>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</si>
  <si>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</si>
  <si>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</si>
  <si>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</si>
  <si>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عدد المشتغلين حسب الجنس و الجنسية و النشاط الإقتصادي الرئيسي</t>
  </si>
  <si>
    <t>NUMBER OF EMPLOYEES BY SEX, NATIONALITY &amp; MAIN ECONOMIC ACTIVITY</t>
  </si>
  <si>
    <t>جدول رقم (6) القيمة ألف ريال قطري</t>
  </si>
  <si>
    <t>جدول رقم (5) القيمة ألف ريال قطري</t>
  </si>
  <si>
    <t>جدول رقم (7) القيمة ألف ريال قطري</t>
  </si>
  <si>
    <t>(1)Includes Wages, Salaries, Payments in-kind &amp; remuneration of board of directors.</t>
  </si>
  <si>
    <t>(1) يشمل الأجور و الرواتب و المزايا العينية و مكافآت مجلس الإدارة</t>
  </si>
  <si>
    <t xml:space="preserve">TRANSPORT &amp; COMMUNICATION STATISTICS </t>
  </si>
  <si>
    <t>TRANSPORT &amp; COMMUNICATION STATISTICS (10 EMPLOYEES &amp; MORE)</t>
  </si>
  <si>
    <t>TRANSPORT &amp; COMMUNICATION STATISTICS (LESS THAN 10 EMPLOYEES)</t>
  </si>
  <si>
    <t>TRANSPORT &amp; COMMUNICATION STATISTICS</t>
  </si>
  <si>
    <t>النقل البري للبضائع</t>
  </si>
  <si>
    <t>النقل الجوي</t>
  </si>
  <si>
    <t>مناولة البضائع</t>
  </si>
  <si>
    <t>جدول رقم (19)</t>
  </si>
  <si>
    <t>جدول رقم (20)</t>
  </si>
  <si>
    <t xml:space="preserve"> TRANSPORT &amp; COMMUNICATION STATISTICS (10 EMPLOYEES &amp; MORE)</t>
  </si>
  <si>
    <t xml:space="preserve"> TRANSPORT &amp; COMMUNICATION STATISTICSSTATISTICS </t>
  </si>
  <si>
    <t>جدول رقم (22) القيمة ألف ريال قطري</t>
  </si>
  <si>
    <t>جدول رقم (23) القيمة ألف ريال قطري</t>
  </si>
  <si>
    <t>جدول رقم (24) القيمة ألف ريال قطري</t>
  </si>
  <si>
    <t>جدول رقم (28)</t>
  </si>
  <si>
    <t>جدول رقم (13) القيمة ألف ريال قطري</t>
  </si>
  <si>
    <t>جدول رقم (15) القيمة ألف ريال قطري</t>
  </si>
  <si>
    <t>Preface</t>
  </si>
  <si>
    <t>4 - أسلوب المسح:</t>
  </si>
  <si>
    <t>4- Survey method:</t>
  </si>
  <si>
    <t>جمعت بيانات هذه النشرة عن سنة ميلادية تبدأ اعتباراً من أول يناير وتنتهي آخر ديسمبر.</t>
  </si>
  <si>
    <t>3 - فترة الإسناد الزمني:</t>
  </si>
  <si>
    <t>2 - الاستمارات المستخدمة:</t>
  </si>
  <si>
    <t>1 - النطـــاق:</t>
  </si>
  <si>
    <t>مقدمــة</t>
  </si>
  <si>
    <t>Introduction</t>
  </si>
  <si>
    <t>Chapter four:</t>
  </si>
  <si>
    <t>الفصل الثالث:</t>
  </si>
  <si>
    <t>الفصل الثاني:</t>
  </si>
  <si>
    <t>Chapter tow:</t>
  </si>
  <si>
    <t>الفصل الأول:</t>
  </si>
  <si>
    <t>إطار المنشآت العاملة.</t>
  </si>
  <si>
    <t>Operating establishments frame.</t>
  </si>
  <si>
    <t>Chapter one:</t>
  </si>
  <si>
    <t xml:space="preserve">       Data were presented in four chapters according to the following:</t>
  </si>
  <si>
    <t>شكل من أشكال دخل الملكية يستحقه حاملو الأسهم نتيجة لوضع أموالهم تحت تصرف الشركات.</t>
  </si>
  <si>
    <t>18ـ أرباح الأسهم:</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</si>
  <si>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</si>
  <si>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17ـ المخزون:</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</si>
  <si>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</si>
  <si>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</si>
  <si>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16ـ الإضافات الرأسمالية الثابتة خلال العام:</t>
  </si>
  <si>
    <t>16- Fixed capital additions during the year:</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</si>
  <si>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</si>
  <si>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15ـ الأصول الثابتة:</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</si>
  <si>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</si>
  <si>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14ـ فائض التشغيل:</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</si>
  <si>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</si>
  <si>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13ـ الإعانات:</t>
  </si>
  <si>
    <t>13- Subsidies: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</si>
  <si>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</si>
  <si>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</si>
  <si>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</si>
  <si>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</si>
  <si>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11ـ الاهتلاكات:</t>
  </si>
  <si>
    <t>11- Depreciation:</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</si>
  <si>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</si>
  <si>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</si>
  <si>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10ـ القيمة المضافة:</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</si>
  <si>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</si>
  <si>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</si>
  <si>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9ـ المستلزمات الخدمية:</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</si>
  <si>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</si>
  <si>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8ـ المستلزمات السلعية:</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</si>
  <si>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</si>
  <si>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</si>
  <si>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7ـ إيرادات الأنشطة الأخرى:</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</si>
  <si>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</si>
  <si>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ب ـ المزايا العينية: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</si>
  <si>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</si>
  <si>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أ ـ الأجور والرواتب والمزايا النقدية:</t>
  </si>
  <si>
    <t>6ـ تعويضات العاملين:</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</si>
  <si>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</si>
  <si>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هـ ـ الفنيون:</t>
  </si>
  <si>
    <t>e- Technicians:</t>
  </si>
  <si>
    <t>هم أشخاص حاصلون على مؤهلات جامعية أو ما يعادلها في مجال تخصصهم.</t>
  </si>
  <si>
    <t>د ـ الأخصائيون:</t>
  </si>
  <si>
    <t>d- Specialists:</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</si>
  <si>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</si>
  <si>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</si>
  <si>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</si>
  <si>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</si>
  <si>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</si>
  <si>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</si>
  <si>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</si>
  <si>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</si>
  <si>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</si>
  <si>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5ـ العمالة (المشتغلون):</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</si>
  <si>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</si>
  <si>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</si>
  <si>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4ـ النشاط الاقتصادي الرئيسي:</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</si>
  <si>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</si>
  <si>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</si>
  <si>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</si>
  <si>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</si>
  <si>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</si>
  <si>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</si>
  <si>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ب ـ قطاع عام ( مؤسسات حكومية ):</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</si>
  <si>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</si>
  <si>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أ ـ قطاع حكومي:</t>
  </si>
  <si>
    <t>ويقصد به القطاع الذي تنتمي إليه المنشأة من حيث الملكية.</t>
  </si>
  <si>
    <t>3ـ ملكية المنشأة: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</si>
  <si>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</si>
  <si>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</si>
  <si>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</si>
  <si>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</si>
  <si>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</si>
  <si>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ح ـ فرع لمنشأة أجنبية:</t>
  </si>
  <si>
    <t>زـ شركة مساهمة خاصة: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</si>
  <si>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</si>
  <si>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 ـ شركة مساهمة:</t>
  </si>
  <si>
    <t>f- Joint-stock company:</t>
  </si>
  <si>
    <t>هي شركة يتطلب قيامها توفر الشروط الأساسية الآتية:</t>
  </si>
  <si>
    <t>The following conditions are required to establish such company:</t>
  </si>
  <si>
    <t>هـ ـ شركة ذات مسؤولية محدودة: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</si>
  <si>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</si>
  <si>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</si>
  <si>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د ـ شركة التوصية بالأسهم:</t>
  </si>
  <si>
    <t>d- Limited joint-stock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</si>
  <si>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</si>
  <si>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</si>
  <si>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</si>
  <si>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</si>
  <si>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</si>
  <si>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</si>
  <si>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</si>
  <si>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</si>
  <si>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2- الكيان القانوني:</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</si>
  <si>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</si>
  <si>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</si>
  <si>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1- المنشأة:</t>
  </si>
  <si>
    <t>أهم المفاهيم والتعاريف</t>
  </si>
  <si>
    <t>Concepts and definitions</t>
  </si>
  <si>
    <t>غير قطريين</t>
  </si>
  <si>
    <r>
      <t xml:space="preserve">رمز النشاط
</t>
    </r>
    <r>
      <rPr>
        <sz val="8"/>
        <color indexed="8"/>
        <rFont val="Arial"/>
        <family val="2"/>
      </rPr>
      <t>Activity Code</t>
    </r>
  </si>
  <si>
    <r>
      <rPr>
        <b/>
        <sz val="10"/>
        <color indexed="8"/>
        <rFont val="Arial"/>
        <family val="2"/>
      </rPr>
      <t>رمز النشاط</t>
    </r>
    <r>
      <rPr>
        <b/>
        <sz val="12"/>
        <color indexed="8"/>
        <rFont val="Arial"/>
        <family val="2"/>
      </rPr>
      <t xml:space="preserve">
</t>
    </r>
    <r>
      <rPr>
        <sz val="8"/>
        <color indexed="8"/>
        <rFont val="Arial"/>
        <family val="2"/>
      </rPr>
      <t>Activity Code</t>
    </r>
  </si>
  <si>
    <r>
      <rPr>
        <b/>
        <sz val="10"/>
        <rFont val="Arial"/>
        <family val="2"/>
      </rPr>
      <t>المجموع</t>
    </r>
    <r>
      <rPr>
        <b/>
        <sz val="11"/>
        <rFont val="Arial"/>
        <family val="2"/>
      </rPr>
      <t xml:space="preserve">
</t>
    </r>
    <r>
      <rPr>
        <b/>
        <sz val="8"/>
        <rFont val="Arial"/>
        <family val="2"/>
      </rPr>
      <t>Total</t>
    </r>
  </si>
  <si>
    <r>
      <t xml:space="preserve">رمز نشاط
</t>
    </r>
    <r>
      <rPr>
        <b/>
        <sz val="8"/>
        <color indexed="8"/>
        <rFont val="Arial"/>
        <family val="2"/>
      </rPr>
      <t>Activity Code</t>
    </r>
  </si>
  <si>
    <r>
      <t xml:space="preserve">المجموع
</t>
    </r>
    <r>
      <rPr>
        <b/>
        <sz val="8"/>
        <rFont val="Arial"/>
        <family val="2"/>
      </rPr>
      <t>Total</t>
    </r>
  </si>
  <si>
    <r>
      <t xml:space="preserve">رمز نشاط
</t>
    </r>
    <r>
      <rPr>
        <b/>
        <sz val="8"/>
        <rFont val="Arial"/>
        <family val="2"/>
      </rPr>
      <t>Activity Code</t>
    </r>
  </si>
  <si>
    <t>Depreciations</t>
  </si>
  <si>
    <r>
      <rPr>
        <b/>
        <sz val="10"/>
        <color indexed="8"/>
        <rFont val="Arial"/>
        <family val="2"/>
      </rPr>
      <t>رمز نشاط</t>
    </r>
    <r>
      <rPr>
        <b/>
        <sz val="12"/>
        <color indexed="8"/>
        <rFont val="Arial"/>
        <family val="2"/>
      </rPr>
      <t xml:space="preserve">
</t>
    </r>
    <r>
      <rPr>
        <b/>
        <sz val="8"/>
        <color indexed="8"/>
        <rFont val="Arial"/>
        <family val="2"/>
      </rPr>
      <t>Activity Code</t>
    </r>
  </si>
  <si>
    <r>
      <t>رمز النشاط</t>
    </r>
    <r>
      <rPr>
        <b/>
        <sz val="12"/>
        <color indexed="8"/>
        <rFont val="Arial"/>
        <family val="2"/>
      </rPr>
      <t xml:space="preserve">
</t>
    </r>
    <r>
      <rPr>
        <sz val="8"/>
        <color indexed="8"/>
        <rFont val="Arial"/>
        <family val="2"/>
      </rPr>
      <t>Activity Code</t>
    </r>
  </si>
  <si>
    <t>Particulars</t>
  </si>
  <si>
    <t>Table No.</t>
  </si>
  <si>
    <t>رقم الجدول</t>
  </si>
  <si>
    <t>Data presentation</t>
  </si>
  <si>
    <t>تقديم</t>
  </si>
  <si>
    <t>مقدمة</t>
  </si>
  <si>
    <t>الفصل الأول (إطار المنشأت العاملة)</t>
  </si>
  <si>
    <t xml:space="preserve">عدد المنشآت و المشتغلين حسب حجم المنشأة و النشاط الإقتصادي الرئيسي </t>
  </si>
  <si>
    <t>الفصل الرابع
تقديرات "نشاط النقل والإتصالات"
(إجمالي الباب الثاني والثالث)</t>
  </si>
  <si>
    <t>Appendix : Annual questionnaire of Transport and Communications Statistics</t>
  </si>
  <si>
    <t>ملحق الاستمارة السنوية لإحصاءات النقل والإتصالات</t>
  </si>
  <si>
    <r>
      <rPr>
        <b/>
        <sz val="10"/>
        <rFont val="Arial"/>
        <family val="2"/>
      </rPr>
      <t>رمز النشاط</t>
    </r>
    <r>
      <rPr>
        <b/>
        <sz val="12"/>
        <rFont val="Arial"/>
        <family val="2"/>
      </rPr>
      <t xml:space="preserve">
</t>
    </r>
    <r>
      <rPr>
        <sz val="8"/>
        <rFont val="Arial"/>
        <family val="2"/>
      </rPr>
      <t>Activity Code</t>
    </r>
  </si>
  <si>
    <t xml:space="preserve">     And Allah grants success</t>
  </si>
  <si>
    <t xml:space="preserve">      والله ولي التوفيق،،،</t>
  </si>
  <si>
    <t>جدول رقم (29)</t>
  </si>
  <si>
    <t>CHAPTER 4
ESTIMATES OF "TRANSPORT AND COMMUNICATIONS ACTIVITY"
(Total of chapters 2 and 3)</t>
  </si>
  <si>
    <t>الفصل الثاني
المنشأت التي تستخدم أقل من 10 مشتغلين</t>
  </si>
  <si>
    <t>الفصل الثالث
المنشأت التي تستخدم 10 مشتغلين فأكثر</t>
  </si>
  <si>
    <t>CHAPTER 3
ESTABLISHMENTS EMPLOYING 10 EMPLOYEES &amp; MORE"</t>
  </si>
  <si>
    <t>CHAPTER 2
ESTABLISHMENTS EMPLOYING "LESS THAN 10 EMPLOYEES"</t>
  </si>
  <si>
    <t>CHAPTER 1 : OPERATING ESTABLISHMENTS FRAME</t>
  </si>
  <si>
    <t>تقديرات المنشآت (أقل من 10 مشتغلين).</t>
  </si>
  <si>
    <t>Establishments estimates (less than 10 employees).</t>
  </si>
  <si>
    <t>Comprehensive counting estimates (10 employees and more).</t>
  </si>
  <si>
    <t>Concepts and Definitions</t>
  </si>
  <si>
    <t>1- The Establishment:</t>
  </si>
  <si>
    <t>2- Legal Entity:</t>
  </si>
  <si>
    <t>b- Joint-liability Company:</t>
  </si>
  <si>
    <t>c- Limited Partnership Company:</t>
  </si>
  <si>
    <t>e- Limited Liability Company:</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</si>
  <si>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</si>
  <si>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</si>
  <si>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</si>
  <si>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</si>
  <si>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</si>
  <si>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</si>
  <si>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</si>
  <si>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</si>
  <si>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</si>
  <si>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a- Owners Working in the Establishment:</t>
  </si>
  <si>
    <t>b- Unpaid Employees:</t>
  </si>
  <si>
    <t>c- Paid Employees:</t>
  </si>
  <si>
    <t>a) Wages, Salaries and Cash Benefits:</t>
  </si>
  <si>
    <t>6- Compensations of Employees:</t>
  </si>
  <si>
    <t>b)    In-kind Benefits:</t>
  </si>
  <si>
    <t>7- Revenues of Other Activities:</t>
  </si>
  <si>
    <t>8- Intermediate Goods:</t>
  </si>
  <si>
    <t>9- Intermediate Services:</t>
  </si>
  <si>
    <t>10- Value Added:</t>
  </si>
  <si>
    <t>12- Taxes on Production and Import (Indirect Taxes):</t>
  </si>
  <si>
    <t>14- Operating Surplus:</t>
  </si>
  <si>
    <t>15- Fixed Assets:</t>
  </si>
  <si>
    <t>18- Profit of Shares:</t>
  </si>
  <si>
    <r>
      <t xml:space="preserve">الفصل الأول
(إطار المنشأت العاملة)
</t>
    </r>
    <r>
      <rPr>
        <b/>
        <sz val="18"/>
        <rFont val="Arial"/>
        <family val="2"/>
      </rPr>
      <t>CHAPTER 1 
OPERATING ESTABLISHMENTS FRAME</t>
    </r>
  </si>
  <si>
    <r>
      <t xml:space="preserve">الفصل الثاني
المنشأت التي تستخدم أقل من 10 مشتغلين
</t>
    </r>
    <r>
      <rPr>
        <b/>
        <sz val="18"/>
        <rFont val="Arial"/>
        <family val="2"/>
      </rPr>
      <t xml:space="preserve">CHAPTER 2
ESTABLISHMENTS EMPLOYING 
"LESS THAN 10 EMPLOYEES" </t>
    </r>
  </si>
  <si>
    <r>
      <t xml:space="preserve">قطريون
</t>
    </r>
    <r>
      <rPr>
        <b/>
        <sz val="8"/>
        <rFont val="Arial"/>
        <family val="2"/>
      </rPr>
      <t>Qataris</t>
    </r>
  </si>
  <si>
    <t>Qataris</t>
  </si>
  <si>
    <t>Compensations Of Employees</t>
  </si>
  <si>
    <r>
      <t xml:space="preserve">الفصل الثالث
المنشأت التي تستخدم 10 مشتغلين فأكثر
</t>
    </r>
    <r>
      <rPr>
        <b/>
        <sz val="18"/>
        <rFont val="Arial"/>
        <family val="2"/>
      </rPr>
      <t xml:space="preserve">CHAPTER 3
ESTABLISHMENTS EMPLOYING
"10 EMPLOYEES &amp; MORE                        </t>
    </r>
  </si>
  <si>
    <t>قطريون
Qataris</t>
  </si>
  <si>
    <r>
      <rPr>
        <b/>
        <sz val="18"/>
        <rFont val="Arial"/>
        <family val="2"/>
      </rPr>
      <t>الفصل الرابع 
تقديرات نشاط النقل والإتصالات
(إجمالي الفصل الثاني والثالث)
CHAPTER 4</t>
    </r>
    <r>
      <rPr>
        <b/>
        <sz val="16"/>
        <rFont val="Arial"/>
        <family val="2"/>
      </rPr>
      <t xml:space="preserve">
ESTIMATES OF TRANSPORT
AND COMMUNICATIONS ACTIVITY 
(TOTAL OF CHAPTERS 2 AND 3)
</t>
    </r>
  </si>
  <si>
    <t>أصحاب عمل يعملون بالمنشأة بأجر</t>
  </si>
  <si>
    <t>أصحاب عمل يعملون بالمنشأة بدون اجر</t>
  </si>
  <si>
    <t>إداريون</t>
  </si>
  <si>
    <t>أخصائيون وفنيون مهندسون وفنيون ومحاسبون و موظفو مشتريات ومبيعات</t>
  </si>
  <si>
    <t>كتبـــة</t>
  </si>
  <si>
    <t>Rents of non- residential buildings</t>
  </si>
  <si>
    <t>النقل البري و النقل عبر الأنابيب</t>
  </si>
  <si>
    <t>النقل المائي</t>
  </si>
  <si>
    <t>التخزين وأنشطة الدعم للنقل</t>
  </si>
  <si>
    <t>أنشطة البريد ونقل الطرود بواسطة مندوبين</t>
  </si>
  <si>
    <t>الاتصالات</t>
  </si>
  <si>
    <t>Land transport and transport via pipelines</t>
  </si>
  <si>
    <t>Water transport</t>
  </si>
  <si>
    <t>Air transport</t>
  </si>
  <si>
    <t>Postal and courier activities</t>
  </si>
  <si>
    <t>Telecommunications</t>
  </si>
  <si>
    <t>Warehousing and support activities for transportation</t>
  </si>
  <si>
    <t>Other passenger land transport</t>
  </si>
  <si>
    <t>Freight transport by road</t>
  </si>
  <si>
    <t>passenger air transport</t>
  </si>
  <si>
    <t>Warehousing and storage</t>
  </si>
  <si>
    <t>Cargo handling</t>
  </si>
  <si>
    <t>أنواع النقل البري الأخرى للركاب</t>
  </si>
  <si>
    <t>Urban and suburban passenger land transport (with time schedule)</t>
  </si>
  <si>
    <t>النقل البري للركاب في المدن والضواحي ( بمواعيد).</t>
  </si>
  <si>
    <t>Other passenger land transport (without time schedule)</t>
  </si>
  <si>
    <t>النقل البري للركاب غير المحدد بمواعيد</t>
  </si>
  <si>
    <t>Water transport, marine and coastal passenger includes(Passenger transport,and Freight)</t>
  </si>
  <si>
    <t>النقل المائي البحري والساحلي ويشمل (نقل الركاب والبضائع)</t>
  </si>
  <si>
    <t>النقل الجوي للركاب</t>
  </si>
  <si>
    <t>التخزين</t>
  </si>
  <si>
    <t>Service activities incidental to land transportation</t>
  </si>
  <si>
    <t>أنشطة الخدمات المتصلة بالنقل البري</t>
  </si>
  <si>
    <t>Other transportation support activities</t>
  </si>
  <si>
    <t>أنشطة دعم النقل الأخرى</t>
  </si>
  <si>
    <t>النقل البري للركاب في المدن والضواحي ( بمواعيد)</t>
  </si>
  <si>
    <t xml:space="preserve">النقل المائي </t>
  </si>
  <si>
    <t>1- The Scope:</t>
  </si>
  <si>
    <t>49 - Land transport and transport via pipelines activities</t>
  </si>
  <si>
    <t>50 - Water transport activities</t>
  </si>
  <si>
    <t>TRANSPORT &amp; COMMUNICATION STATISTICSs (LESS THAN 10 EMPLOYEES)</t>
  </si>
  <si>
    <t>Other Service expenses</t>
  </si>
  <si>
    <t>تقديرات القيمة المضافة حسب النشاط الاقتصادي الرئيسي ( الحد الثاني )</t>
  </si>
  <si>
    <t>أهم المؤشرات الإقتصادية حسب النشاط الإقتصادي الرئيسي( الحد الثاني )</t>
  </si>
  <si>
    <t>ESTIMATES OF VALUE ADDED BY MAIN ECONOMIC ACTIVITY (two digits)</t>
  </si>
  <si>
    <t>MAIN ECONOMIC INDICATORS BY MAIN ECONOMIC ACTIVITY (two digits)</t>
  </si>
  <si>
    <t>ESTIMATES OF VALUE ADDED BY MAIN ECONOMIC ACTIVITY (four digits)</t>
  </si>
  <si>
    <t>MAIN ECONOMIC INDICATORS BY MAIN ECONOMIC ACTIVITY (four digits)</t>
  </si>
  <si>
    <t>تقديرات القيمة المضافة حسب النشاط الاقتصادي الرئيسي ( الحد الرابع )</t>
  </si>
  <si>
    <t>أهم المؤشرات الإقتصادية حسب النشاط الإقتصادي الرئيسي( الحد الرابع )</t>
  </si>
  <si>
    <t>أهم المؤشرات الإقتصادية حسب النشاط الإقتصادي الرئيسي( الحد الثاني)</t>
  </si>
  <si>
    <t>تقديرات القيمة المضافة حسب النشاط الاقتصادي الرئيسي( الحد الرابع )</t>
  </si>
  <si>
    <t>تقديرات القيمة المضافة حسب النشاط الاقتصادي الرئيسي( الحد الثاني )</t>
  </si>
  <si>
    <t>أنشطة الخدمات المتصلة بالنقل المائي</t>
  </si>
  <si>
    <t>Service activities incidental to  water transportation</t>
  </si>
  <si>
    <t>جدول المحتويات</t>
  </si>
  <si>
    <t>Table of Contents</t>
  </si>
  <si>
    <t>علماً بأن هذه الإحصاءات تتضمن بيانات عن منشآت القطاع الحكومي والمختلط والخاص، ولا تشمل النشاط غير المنظم .</t>
  </si>
  <si>
    <t>It should be noted that these statistics include data of public, mixed and private sector establishments it , doesn't include informal sector .</t>
  </si>
  <si>
    <t>3-Reference Period:</t>
  </si>
  <si>
    <t>تقديرات نشاط النقل والاتصالات (تشمل إجمالي الباب الثاني والثالث).</t>
  </si>
  <si>
    <t>Estimates of Transport and communications (total of chapters 2 and 3).</t>
  </si>
  <si>
    <t>تم عرض البيانات في أربعة فصول على الوجه التالي:-</t>
  </si>
  <si>
    <t>Passenger air transport</t>
  </si>
  <si>
    <t>NUMBER OF  EMPLOYEES BY SEX, NATIONALITY &amp; MAIN ECONOMIC ACTIVITY</t>
  </si>
  <si>
    <t>NUMBER OF EMPLOYEES &amp; ESTIMATES OF  COMPENSATIONS OF EMPLOYEES BY NATIONALITY &amp; MAIN ECONOMIC ACTIVITY</t>
  </si>
  <si>
    <t>NUMBER OF EMPLOYEES &amp; ESTIMATES OF  COMPENSATIONS OF EMPLOYEES BY SEX &amp; OCCUPATION</t>
  </si>
  <si>
    <t>NUMBER OF EMPLOYEES &amp; ESTIMATES OF COMPENSATIONS OF EMPLOYEES BY NATIONALITY &amp; MAIN ECONOMIC ACTIVITY</t>
  </si>
  <si>
    <t>NUMBER OF EMPLOYEES &amp; ESTIMATES OF COMPENSATION OF EMPLOYEES BY SEX &amp; OCCUPATION</t>
  </si>
  <si>
    <t>NUMBER OF EMPLOYEES &amp; ESTIMATES OF COMPENSATIONS OF EMPLOYEES BY SEX &amp; OCCUPATION</t>
  </si>
  <si>
    <t>NUMBER OF EMPLOYEES &amp; ESTIMATES OF  COMPENSATION OF EMPLOYEES BY SEX &amp; OCCUPATION</t>
  </si>
  <si>
    <t xml:space="preserve">This bulletin covers the activities of transport and communications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</si>
  <si>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49 - انشطة النقل البري والنقل عبر الأنابيب</t>
  </si>
  <si>
    <t>50 - أنشطة النقل المائي</t>
  </si>
  <si>
    <t xml:space="preserve">52 - التخزين وأنشطة الدعم للنقل     </t>
  </si>
  <si>
    <t xml:space="preserve">53 - أنشطة البريد ونقل الطرود </t>
  </si>
  <si>
    <t>61 - أنشطة الاتصالات</t>
  </si>
  <si>
    <t xml:space="preserve">52-Warehousing and support activities for transportation activities  </t>
  </si>
  <si>
    <t>53- Postal and courier activities</t>
  </si>
  <si>
    <t xml:space="preserve">61- Telecommunications activities  </t>
  </si>
  <si>
    <t xml:space="preserve">تغطي هذه النشرة السنوية أنشطة النقل والاتصالات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</si>
  <si>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 xml:space="preserve"> -</t>
  </si>
  <si>
    <r>
      <t>Field and office</t>
    </r>
    <r>
      <rPr>
        <sz val="10"/>
        <rFont val="Arial"/>
        <family val="2"/>
      </rPr>
      <t xml:space="preserve"> reviewing</t>
    </r>
    <r>
      <rPr>
        <sz val="10"/>
        <color indexed="8"/>
        <rFont val="Arial"/>
        <family val="2"/>
      </rPr>
      <t xml:space="preserve"> of the frame was made to check the number of employees and the remaining frame data of the economic activity.</t>
    </r>
  </si>
  <si>
    <t>Data of establishments employing ten employees and more were collected through comprehensive counting, while establishments employing less than ten employees were studied through a sample.</t>
  </si>
  <si>
    <t>تم إعداد إطار متكامل بالمنشآت العاملة في الأنشطة الاقتصادية المختلفة مستنداً على بيانات تعداد منشآت عام 2015 م.</t>
  </si>
  <si>
    <t>تم التدقيق الميداني والمكتبي للإطار للتأكد من عدد العاملين وباقي بيانات الإطار للنشاط الاقتصادي.</t>
  </si>
  <si>
    <t>تم جمع بيانات المنشآت التي يعمل بها عشرة مشتغلين فأكثر بالحصر الشامل، أما المنشآت التي يعمل بها أقل من عشرة مشتغلين فقد تمت دراستها بالعينة.</t>
  </si>
  <si>
    <r>
      <t>أ</t>
    </r>
    <r>
      <rPr>
        <b/>
        <sz val="14"/>
        <color indexed="8"/>
        <rFont val="Arial"/>
        <family val="2"/>
      </rPr>
      <t>سلوب عرض البيانات:</t>
    </r>
  </si>
  <si>
    <t>Important note:
         Inequality of totals in some tables هis due to approximation.</t>
  </si>
  <si>
    <t xml:space="preserve">Data Presentation </t>
  </si>
  <si>
    <t>*</t>
  </si>
  <si>
    <t>تتكون من شريكين أو أكثر بعقد رسمي، ولا يزيد عدد الشركاء فيها عن عدد تنص عليه قوانين الدولة المعنية، يذكرون بالاسم في عقد الشركة.</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</si>
  <si>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</si>
  <si>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</si>
  <si>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الإشتغال في أعمال التأمين أو أعمال البنوك أو الإدخار أو تلقي الودائع أو إستثمار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</si>
  <si>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</si>
  <si>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 ذ.م.م) أي أنه يمكن معرفة هذا النوع من الشركات من واقع عنوانها أو إسمها التجاري.</t>
  </si>
  <si>
    <t>Composed of two or more partners by official contract and number of partners should not exceed the number stated in the laws of the concerned country and mentioned namely in the company’s contract.</t>
  </si>
  <si>
    <t>Company’s capital should not be less than a specific amount determined by the laws of the concerned country</t>
  </si>
  <si>
    <t>Each partner is responsible for company’s obligations within the amount of his share in capital only.</t>
  </si>
  <si>
    <t>The company is prohibited in general from practicing activities of insurance, banking, saving, receiving deposits or investing funds for others.</t>
  </si>
  <si>
    <t>The company is established for a specific period that should be stated in the company’s articles of incorporation.</t>
  </si>
  <si>
    <t>The company’s commercial name should be followed by the expression “with limited liability (W.L.L.)”, i.e. such companies could be identified by the address or commercial name.</t>
  </si>
  <si>
    <r>
      <t xml:space="preserve">A company approved by the state's supreme authorities. It </t>
    </r>
    <r>
      <rPr>
        <sz val="10"/>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</si>
  <si>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 رأسمال الشركة.</t>
  </si>
  <si>
    <r>
      <t>Its capital is composed of equal value shares which are non-negotiable or not offered for subscription.</t>
    </r>
    <r>
      <rPr>
        <sz val="10"/>
        <color indexed="8"/>
        <rFont val="Arial"/>
        <family val="2"/>
      </rPr>
      <t xml:space="preserve"> Underwriting is for limited number of persons, usually founders, and responsibility of shareholder does not exceed the limit of his shares in company’s capital.</t>
    </r>
  </si>
  <si>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</si>
  <si>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r>
      <t xml:space="preserve">The sector that includes establishments that the government contributes in its capital with another entity, whether this entity is </t>
    </r>
    <r>
      <rPr>
        <sz val="10"/>
        <rFont val="Arial"/>
        <family val="2"/>
      </rPr>
      <t>national or foreign.</t>
    </r>
  </si>
  <si>
    <t>هم الأفراد العاملون بالمنشأة نظير أجر نقدي أو عيني سواء كانوا دائمين أو مؤقتين (مُستخدمين جزءاً من الدوام ). ويدخل في عداد المشتغلين، المتغيبون عن العمل لأسباب مؤقتة مثل الإجازات العادية والمرضية.</t>
  </si>
  <si>
    <r>
      <t>Market value of stoc</t>
    </r>
    <r>
      <rPr>
        <sz val="10"/>
        <rFont val="Arial"/>
        <family val="2"/>
      </rPr>
      <t xml:space="preserve">k of final and incomplete </t>
    </r>
    <r>
      <rPr>
        <sz val="10"/>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</si>
  <si>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t>It represents the amount spent during the year on fixed assets of machinery, equipment, buildings, land, means of transport, furniture and other similar tangible assets in order to be used in production of goods and services.</t>
  </si>
  <si>
    <r>
      <t xml:space="preserve">It is the durable produced assets that are used repeatedly or continuously in process of production for </t>
    </r>
    <r>
      <rPr>
        <sz val="10"/>
        <rFont val="Arial"/>
        <family val="2"/>
      </rPr>
      <t>a minimum period of 1 year</t>
    </r>
    <r>
      <rPr>
        <sz val="10"/>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</si>
  <si>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is equal to total product on the basis of product value </t>
    </r>
    <r>
      <rPr>
        <sz val="10"/>
        <rFont val="Arial"/>
        <family val="2"/>
      </rPr>
      <t xml:space="preserve">deducitng </t>
    </r>
    <r>
      <rPr>
        <sz val="10"/>
        <color indexed="8"/>
        <rFont val="Arial"/>
        <family val="2"/>
      </rPr>
      <t>intermediate consumption (Intermediate goods and services) on the basis of purchaser cost, compensation of employees, fixed capital depreciation and net indirect taxes (indirect taxes less production subsidies).</t>
    </r>
  </si>
  <si>
    <t>عدد المشتغلين حسب الجنسية و الجنس و النشاط الإقتصادي الرئيسي</t>
  </si>
  <si>
    <t>عدد المشتغلين و تقديرات تعويضات العاملين حسب الجنسية و النشاط الإقتصادي الرئيسي</t>
  </si>
  <si>
    <t>جدول رقم (16) القيمة ألف ريال قطري</t>
  </si>
  <si>
    <t xml:space="preserve">عدد المشتغلين حسب الجنسية و الجنس و النشاط الإقتصادي الرئيسي </t>
  </si>
  <si>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</si>
  <si>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rPr>
        <b/>
        <sz val="11"/>
        <color indexed="8"/>
        <rFont val="Arial Black"/>
        <family val="2"/>
      </rPr>
      <t xml:space="preserve">State of Qatar
</t>
    </r>
    <r>
      <rPr>
        <b/>
        <sz val="10"/>
        <color indexed="8"/>
        <rFont val="Arial Black"/>
        <family val="2"/>
      </rPr>
      <t xml:space="preserve"> Planning and Statistics Authority</t>
    </r>
    <r>
      <rPr>
        <b/>
        <sz val="14"/>
        <color indexed="8"/>
        <rFont val="Arial"/>
        <family val="2"/>
      </rPr>
      <t xml:space="preserve">
</t>
    </r>
    <r>
      <rPr>
        <b/>
        <sz val="10"/>
        <color indexed="8"/>
        <rFont val="Mangal"/>
        <family val="1"/>
      </rPr>
      <t xml:space="preserve"> Statistics Department</t>
    </r>
    <r>
      <rPr>
        <b/>
        <sz val="14"/>
        <color indexed="8"/>
        <rFont val="Arial"/>
        <family val="2"/>
      </rPr>
      <t xml:space="preserve"> 
</t>
    </r>
  </si>
  <si>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</si>
  <si>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r>
      <t>The Planning and Statistics Authority is pleased to present this</t>
    </r>
    <r>
      <rPr>
        <b/>
        <sz val="12"/>
        <color indexed="10"/>
        <rFont val="Arial"/>
        <family val="2"/>
      </rPr>
      <t xml:space="preserve"> </t>
    </r>
    <r>
      <rPr>
        <b/>
        <sz val="12"/>
        <color indexed="8"/>
        <rFont val="Arial"/>
        <family val="2"/>
      </rPr>
      <t>annual bulletin of its series of bulletins within the framework of its ambitious and balanced plan in providing and developing economic statistics.</t>
    </r>
  </si>
  <si>
    <t>كما يسر الجهاز أن يتقدم بالشكر الجزيل لمسئولي المنشآت من مؤسسات وشركات لتعاونهم ومساهمتهم في إصدار هذه النشرة.</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</si>
  <si>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</si>
  <si>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ويرحب  الجهاز بأية ملاحظات وإقتراحات من شأنها تحسين مضمون هذه النشرة.</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</si>
  <si>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</si>
  <si>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</si>
  <si>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أسلوب عرض البيانات</t>
  </si>
  <si>
    <t xml:space="preserve">51- Air transport activities  </t>
  </si>
  <si>
    <t>51 - انشطة النقل الجوي</t>
  </si>
  <si>
    <t>تقديرات الحصر الشامل (10 مشتغلين فأكثر).</t>
  </si>
  <si>
    <t>a- Individual Establishment:</t>
  </si>
  <si>
    <t>أ ـ المنشأة الفردية:</t>
  </si>
  <si>
    <t>Table No. (1)</t>
  </si>
  <si>
    <t>Table No. (2)</t>
  </si>
  <si>
    <t>Table No. (3)</t>
  </si>
  <si>
    <t>جدول رقم (3)</t>
  </si>
  <si>
    <t>Table No. (5) Value QR.000</t>
  </si>
  <si>
    <t>Table No. (6) Value QR.000</t>
  </si>
  <si>
    <t>Table No. (7) Value QR.000</t>
  </si>
  <si>
    <t>Table No. (8) Value QR.000</t>
  </si>
  <si>
    <t>جدول رقم (8) القيمة ألف ريال قطري</t>
  </si>
  <si>
    <t>Table No. (9) Value QR.000</t>
  </si>
  <si>
    <t>جدول رقم (9) القيمة ألف ريال قطري</t>
  </si>
  <si>
    <t>Table No. (10)</t>
  </si>
  <si>
    <t>Table No. (11)</t>
  </si>
  <si>
    <t>Table No. (12)</t>
  </si>
  <si>
    <t>جدول رقم (12)</t>
  </si>
  <si>
    <t>جدول رقم (17) القيمة ألف ريال قطري</t>
  </si>
  <si>
    <t>Table No. (17) Value QR.000</t>
  </si>
  <si>
    <t>Table No. (18) Value QR.000</t>
  </si>
  <si>
    <t>جدول رقم (18) القيمة ألف ريال قطري</t>
  </si>
  <si>
    <t>Table No. (19)</t>
  </si>
  <si>
    <t>Table No. (20)</t>
  </si>
  <si>
    <t>جدول رقم (21)</t>
  </si>
  <si>
    <t>Table No. (21)</t>
  </si>
  <si>
    <t>Table No. (13) Value QR.000</t>
  </si>
  <si>
    <t>عدد المشتغلين</t>
  </si>
  <si>
    <t>قطع غيار وعدد وادوات مسنهلكة</t>
  </si>
  <si>
    <t>نقل وانتقالات عمه تشمل مصاريف نقل مهمات رسمية</t>
  </si>
  <si>
    <t xml:space="preserve">انتاجية المشتغل ريال قطري </t>
  </si>
  <si>
    <t>Table No. (22) Value QR.000</t>
  </si>
  <si>
    <t>Table No. (23) Value QR.000</t>
  </si>
  <si>
    <t>Table No. (24) Value QR.000</t>
  </si>
  <si>
    <t>جدول رقم (26) القيمة ألف ريال قطري</t>
  </si>
  <si>
    <t>Table No. (26) Value QR.000</t>
  </si>
  <si>
    <t>جدول رقم (27) القيمة ألف ريال قطري</t>
  </si>
  <si>
    <t>Table No. (27) Value QR.000</t>
  </si>
  <si>
    <t>Table No. (28)</t>
  </si>
  <si>
    <t>Table No. (29)</t>
  </si>
  <si>
    <r>
      <t xml:space="preserve">Dr.Saleh Bin Mohammed Al-Nabit
</t>
    </r>
    <r>
      <rPr>
        <b/>
        <sz val="10"/>
        <rFont val="Arial"/>
        <family val="2"/>
      </rPr>
      <t>President , Planning &amp; Statistics Authority</t>
    </r>
  </si>
  <si>
    <r>
      <rPr>
        <sz val="11"/>
        <rFont val="Arial Black"/>
        <family val="2"/>
      </rPr>
      <t xml:space="preserve">Dr.Saleh Bin Mohammed Al-Nabit
</t>
    </r>
    <r>
      <rPr>
        <b/>
        <sz val="10"/>
        <rFont val="Arial"/>
        <family val="2"/>
      </rPr>
      <t>President ,Planning &amp; Statistics Authority</t>
    </r>
  </si>
  <si>
    <t xml:space="preserve">  البيــــــــــان </t>
  </si>
  <si>
    <t>2-  Questionnaires Used:</t>
  </si>
  <si>
    <t>A comprehensive frame was prepared for operating in various economic activity based on data of 2017census  establishments based on data of the 2015 ’ census.</t>
  </si>
  <si>
    <t>ملاحظة هامة:
         إن عدم تساوي الاجمالي في فصول بعض الجداول يعود للتقريب .</t>
  </si>
  <si>
    <t>It is the legal status of capital ownership of establishments aiming profit; it includes individual, joint-liability companies, partnership companies, limited liability companies and joint-stock companies or a branch of a foreigl establishment or governmental.</t>
  </si>
  <si>
    <t>Company composed of two or more persons and registered by official contract (each partner is joint), i.e. guarantor to other partners jointly. Each of them is has absolute responsibility for company’s financial commitments within the limits of paid capital, as well as his personal properties.</t>
  </si>
  <si>
    <t xml:space="preserve"> A it  refers the sector that the establishment belongs to regarding ownership.</t>
  </si>
  <si>
    <t>Government establishments that usually practice governmental managerial or service activity (i.e. ministries and departments). These departments are non-market producers, i.e. produce goods and services that are supplied to individuals or other establishments for free or with nominal prices  without economic feasibility. These departments could supply its goods and services to other government departments.</t>
  </si>
  <si>
    <r>
      <t>It includes establishments that practice productive activity of goods and services, where the government owns its total capital. The government gives these establishments or companies considerable authorty</t>
    </r>
    <r>
      <rPr>
        <sz val="10"/>
        <rFont val="Arial"/>
        <family val="2"/>
      </rPr>
      <t>, not only in managing production, but in utilization of  fun</t>
    </r>
    <r>
      <rPr>
        <sz val="10"/>
        <color indexed="8"/>
        <rFont val="Arial"/>
        <family val="2"/>
      </rPr>
      <t>ds also. These establishments or companies must be able to preserve its operating balances and commercial credit, and able to finance some or all capital formation from its savings, depreciation reserves or lending.</t>
    </r>
  </si>
  <si>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permanent or temporary employees. This includes absent persons due to  sick leave, leave of absence, training courses , or scholarships.</t>
  </si>
  <si>
    <t>Persons with university degrees or equivalent in their field of specialization.</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</si>
  <si>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aims to. They usually posses qualifications in their field of specialization or have long experience in their field of work.</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</si>
  <si>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medical health and educational services for employees’ children, fees born by establishment, on behalf of employees, i.e. residence fees, telephone installation, and etcs.</t>
  </si>
  <si>
    <t>All goods that are used as inputs of production, excluding fixed assets, such as raw materials, packing and wrapping materials, fuel, oils, energy and electricity, water, spare parts, tools, equipment, stationary, publications and others.</t>
  </si>
  <si>
    <t>Compulsory cash or in-kind amounts paid by the establishment to the government. Taxes imposed on producers (for goods and services) regarding production, selling, purchasing or use of goods and services that are usually born on production costs and also includes customs fees.</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</si>
  <si>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they could be designed to affect their level of production, prices of selling of their outputs or remuneration of establishment units that work in production field. </t>
  </si>
  <si>
    <r>
      <t xml:space="preserve">A form of property income for which the shareholders are entitled to as a result of placing their funds at the disposal of the companies a form of property income entitled for shareholders and entitled to as a result of placing their </t>
    </r>
    <r>
      <rPr>
        <sz val="10"/>
        <rFont val="Arial"/>
        <family val="2"/>
      </rPr>
      <t>funds</t>
    </r>
    <r>
      <rPr>
        <sz val="10"/>
        <color indexed="10"/>
        <rFont val="Arial"/>
        <family val="2"/>
      </rPr>
      <t xml:space="preserve"> </t>
    </r>
    <r>
      <rPr>
        <sz val="10"/>
        <color indexed="8"/>
        <rFont val="Arial"/>
        <family val="2"/>
      </rPr>
      <t>at disposal of companies.</t>
    </r>
  </si>
  <si>
    <r>
      <t xml:space="preserve">غير قطريين
</t>
    </r>
    <r>
      <rPr>
        <b/>
        <sz val="9"/>
        <rFont val="Arial"/>
        <family val="2"/>
      </rPr>
      <t>Non - Qatari</t>
    </r>
  </si>
  <si>
    <t>جدول رقم (4) القيمة ( ألف ريال قطري )</t>
  </si>
  <si>
    <t>Table No. (4) Value (QR.000)</t>
  </si>
  <si>
    <t>قيمة المستلزمات السلعية والخدمية</t>
  </si>
  <si>
    <t>Intermediate Goods &amp; Services Value</t>
  </si>
  <si>
    <t>نسبة قيمة المستلزمات السلعية إلى قيمة الإنتاج</t>
  </si>
  <si>
    <t>نسبة قيمة المستلزمات الخدمية إلى قيمة الإنتاج</t>
  </si>
  <si>
    <t>Percentage Of Intermediate Services Value To Output</t>
  </si>
  <si>
    <t>Percentage Of Intermediate Goods Value To Output</t>
  </si>
  <si>
    <t>غير قطريين
Non - Qatari</t>
  </si>
  <si>
    <t>Services workers &amp; others</t>
  </si>
  <si>
    <t>جدول رقم (14) القيمة (ألف ريال قطري)</t>
  </si>
  <si>
    <t>Table No. (14) Value (QR.000)</t>
  </si>
  <si>
    <t xml:space="preserve"> قيمة المستلزمات السلعية والخدمية</t>
  </si>
  <si>
    <t>جدول رقم (25) القيمة (ألف ريال قطري)</t>
  </si>
  <si>
    <t>Table No. (25) Value (QR.000)</t>
  </si>
  <si>
    <t>Chapter three:</t>
  </si>
  <si>
    <r>
      <t>The data of this bulletin were collected for one calander year</t>
    </r>
    <r>
      <rPr>
        <sz val="10"/>
        <rFont val="Arial"/>
        <family val="2"/>
      </rPr>
      <t xml:space="preserve"> starting</t>
    </r>
    <r>
      <rPr>
        <sz val="10"/>
        <color indexed="8"/>
        <rFont val="Arial"/>
        <family val="2"/>
      </rPr>
      <t xml:space="preserve"> first of January and ending by end of December</t>
    </r>
  </si>
  <si>
    <t>Includes all cash payments due to employees as a compensation for their work before deducting their contributions in social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official holidays and temporary stoppage of production. It also includes incentives paid to employees in accordance with incentive regulation as well as commissions and bonuses received by establishment’s employees.</t>
  </si>
  <si>
    <t>نسبة فيمة لمستلزمات السلعية إلى قيمة الإنتاج</t>
  </si>
  <si>
    <t>نسبة قيمة  المستلزمات السلعية إلى قيمة الإنتاج</t>
  </si>
  <si>
    <t>Table No. (16) Value QR.000</t>
  </si>
  <si>
    <t>Table No. (15) Value QR.000</t>
  </si>
  <si>
    <t>الفصل  الرابع:</t>
  </si>
  <si>
    <t>* The  zero values mean that there is no establishments  in  these economic  activities.</t>
  </si>
  <si>
    <t xml:space="preserve">      . قيمة الاصفار تدل على عدم وجود منشآت  في هذه الانشطة الاقتصادية *</t>
  </si>
  <si>
    <t>النقل المائي /النقل الجوي/التخزين وأنشطة الدعم للنقل/ أنشطة البريد ونقل الطرود بواسطة مندوبين</t>
  </si>
  <si>
    <t>Water transport/Air transport/Warehousing and support activities for transportation/Postal and courier activities</t>
  </si>
  <si>
    <t>Postal activities and  Courier activities</t>
  </si>
  <si>
    <t>أنشطة البريد وانشطة شركات نقل البريد الخاصة</t>
  </si>
  <si>
    <t>نشطة البريد ونقل الطرود بواسطة مندوبين</t>
  </si>
  <si>
    <t>تغطي النشرة بيانات عام2020</t>
  </si>
  <si>
    <t xml:space="preserve">The bulletin covers 2020 data </t>
  </si>
  <si>
    <r>
      <rPr>
        <b/>
        <sz val="24"/>
        <color indexed="8"/>
        <rFont val="Arial"/>
        <family val="2"/>
      </rPr>
      <t>النشرة</t>
    </r>
    <r>
      <rPr>
        <b/>
        <sz val="20"/>
        <color indexed="8"/>
        <rFont val="Arial"/>
        <family val="2"/>
      </rPr>
      <t xml:space="preserve"> </t>
    </r>
    <r>
      <rPr>
        <b/>
        <sz val="24"/>
        <color indexed="8"/>
        <rFont val="Arial"/>
        <family val="2"/>
      </rPr>
      <t>السنوية</t>
    </r>
    <r>
      <rPr>
        <b/>
        <sz val="20"/>
        <color indexed="8"/>
        <rFont val="Arial"/>
        <family val="2"/>
      </rPr>
      <t xml:space="preserve">
</t>
    </r>
    <r>
      <rPr>
        <b/>
        <sz val="24"/>
        <color indexed="8"/>
        <rFont val="Arial"/>
        <family val="2"/>
      </rPr>
      <t>لإحصاءات النقل والاتصالات</t>
    </r>
    <r>
      <rPr>
        <b/>
        <sz val="20"/>
        <color indexed="8"/>
        <rFont val="Arial"/>
        <family val="2"/>
      </rPr>
      <t xml:space="preserve">
</t>
    </r>
    <r>
      <rPr>
        <b/>
        <sz val="16"/>
        <color indexed="8"/>
        <rFont val="Arial"/>
        <family val="2"/>
      </rPr>
      <t>THE ANNUAL BULLETIN OF
TRANSPORT &amp; COMMUNICATIONS STATISTICS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</si>
</sst>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
  </numFmts>
  <fonts count="80">
    <font>
      <sz val="11"/>
      <color theme="1"/>
      <name val="Arial"/>
      <family val="2"/>
    </font>
    <font>
      <sz val="11"/>
      <color theme="1"/>
      <name val="Calibri"/>
      <family val="2"/>
      <charset val="178"/>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2"/>
      <color indexed="8"/>
      <name val="Arial"/>
      <family val="2"/>
    </font>
    <font>
      <sz val="11"/>
      <color indexed="8"/>
      <name val="Arial"/>
      <family val="2"/>
    </font>
    <font>
      <b/>
      <sz val="12"/>
      <color indexed="8"/>
      <name val="Arial"/>
      <family val="2"/>
    </font>
    <font>
      <b/>
      <sz val="8"/>
      <color indexed="8"/>
      <name val="Arial"/>
      <family val="2"/>
    </font>
    <font>
      <b/>
      <sz val="14"/>
      <color indexed="8"/>
      <name val="Arial"/>
      <family val="2"/>
    </font>
    <font>
      <sz val="8"/>
      <name val="Arial"/>
      <family val="2"/>
    </font>
    <font>
      <sz val="11"/>
      <color indexed="8"/>
      <name val="Arial"/>
      <family val="2"/>
    </font>
    <font>
      <b/>
      <sz val="16"/>
      <color indexed="8"/>
      <name val="Arial"/>
      <family val="2"/>
    </font>
    <font>
      <b/>
      <sz val="20"/>
      <color indexed="8"/>
      <name val="Times New Roman"/>
      <family val="1"/>
    </font>
    <font>
      <b/>
      <sz val="20"/>
      <color indexed="8"/>
      <name val="Arial"/>
      <family val="2"/>
    </font>
    <font>
      <b/>
      <sz val="14"/>
      <color indexed="25"/>
      <name val="Arial"/>
      <family val="2"/>
    </font>
    <font>
      <sz val="10"/>
      <name val="Arial"/>
      <family val="2"/>
    </font>
    <font>
      <sz val="18"/>
      <color indexed="8"/>
      <name val="Arial"/>
      <family val="2"/>
    </font>
    <font>
      <b/>
      <sz val="18"/>
      <color indexed="8"/>
      <name val="Arial"/>
      <family val="2"/>
    </font>
    <font>
      <sz val="16"/>
      <color indexed="8"/>
      <name val="Arial"/>
      <family val="2"/>
    </font>
    <font>
      <b/>
      <sz val="14"/>
      <name val="Arial Black"/>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sz val="16"/>
      <color indexed="8"/>
      <name val="Simplified Arabic"/>
      <family val="1"/>
    </font>
    <font>
      <sz val="16"/>
      <color indexed="8"/>
      <name val="Arial"/>
      <family val="2"/>
    </font>
    <font>
      <b/>
      <sz val="18"/>
      <color indexed="8"/>
      <name val="Arial"/>
      <family val="2"/>
    </font>
    <font>
      <sz val="11.5"/>
      <color indexed="8"/>
      <name val="Arial"/>
      <family val="2"/>
    </font>
    <font>
      <b/>
      <sz val="24"/>
      <color indexed="8"/>
      <name val="Arial"/>
      <family val="2"/>
    </font>
    <font>
      <b/>
      <sz val="16"/>
      <name val="Arial"/>
      <family val="2"/>
    </font>
    <font>
      <b/>
      <sz val="10"/>
      <name val="Arial"/>
      <family val="2"/>
    </font>
    <font>
      <b/>
      <sz val="11"/>
      <name val="Arial"/>
      <family val="2"/>
    </font>
    <font>
      <sz val="10"/>
      <name val="Arial"/>
      <family val="2"/>
    </font>
    <font>
      <sz val="10"/>
      <color indexed="8"/>
      <name val="Arial"/>
      <family val="2"/>
    </font>
    <font>
      <sz val="8"/>
      <color indexed="8"/>
      <name val="Arial"/>
      <family val="2"/>
    </font>
    <font>
      <b/>
      <sz val="8"/>
      <name val="Arial"/>
      <family val="2"/>
    </font>
    <font>
      <sz val="12"/>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2"/>
      <color indexed="10"/>
      <name val="Arial"/>
      <family val="2"/>
    </font>
    <font>
      <b/>
      <sz val="12"/>
      <color indexed="9"/>
      <name val="Arial"/>
      <family val="2"/>
    </font>
    <font>
      <sz val="12"/>
      <color indexed="8"/>
      <name val="Arial Black"/>
      <family val="2"/>
    </font>
    <font>
      <b/>
      <sz val="16"/>
      <name val="Sultan bold"/>
      <charset val="178"/>
    </font>
    <font>
      <b/>
      <sz val="14"/>
      <name val="Sultan bold"/>
      <charset val="178"/>
    </font>
    <font>
      <b/>
      <sz val="12"/>
      <name val="Times New Roman"/>
      <family val="1"/>
    </font>
    <font>
      <u/>
      <sz val="11"/>
      <color theme="10"/>
      <name val="Calibri"/>
      <family val="2"/>
    </font>
    <font>
      <sz val="11"/>
      <color theme="1"/>
      <name val="Calibri"/>
      <family val="2"/>
      <scheme val="minor"/>
    </font>
    <font>
      <b/>
      <sz val="11"/>
      <color theme="1"/>
      <name val="Arial"/>
      <family val="2"/>
    </font>
    <font>
      <sz val="8"/>
      <color theme="1"/>
      <name val="Arial"/>
      <family val="2"/>
    </font>
    <font>
      <b/>
      <sz val="10"/>
      <color theme="1"/>
      <name val="Arial"/>
      <family val="2"/>
    </font>
    <font>
      <sz val="10"/>
      <color theme="1"/>
      <name val="Arial"/>
      <family val="2"/>
    </font>
    <font>
      <b/>
      <sz val="12"/>
      <color theme="1"/>
      <name val="Arial"/>
      <family val="2"/>
    </font>
    <font>
      <sz val="18"/>
      <color theme="1"/>
      <name val="Arial"/>
      <family val="2"/>
    </font>
    <font>
      <b/>
      <sz val="16"/>
      <color theme="1"/>
      <name val="Arial"/>
      <family val="2"/>
    </font>
    <font>
      <b/>
      <sz val="10"/>
      <color theme="1"/>
      <name val="Arial Unicode MS"/>
      <family val="2"/>
    </font>
    <font>
      <sz val="10"/>
      <name val="Arial"/>
      <family val="2"/>
    </font>
    <font>
      <sz val="10"/>
      <color indexed="10"/>
      <name val="Arial"/>
      <family val="2"/>
    </font>
    <font>
      <b/>
      <sz val="8"/>
      <name val="Courier New"/>
      <family val="3"/>
    </font>
    <font>
      <sz val="12"/>
      <name val="Arial Black"/>
      <family val="2"/>
    </font>
    <font>
      <sz val="11"/>
      <name val="Arial Black"/>
      <family val="2"/>
    </font>
    <font>
      <b/>
      <sz val="9"/>
      <name val="Arial"/>
      <family val="2"/>
    </font>
    <font>
      <sz val="10"/>
      <name val="Calibri"/>
      <family val="2"/>
      <scheme val="minor"/>
    </font>
    <font>
      <b/>
      <sz val="10"/>
      <color indexed="8"/>
      <name val="Calibri"/>
      <family val="2"/>
      <scheme val="minor"/>
    </font>
    <font>
      <b/>
      <sz val="10"/>
      <name val="Calibri"/>
      <family val="2"/>
      <scheme val="minor"/>
    </font>
    <font>
      <sz val="10"/>
      <color rgb="FF000000"/>
      <name val="Arial"/>
      <family val="2"/>
    </font>
    <font>
      <b/>
      <sz val="10"/>
      <color rgb="FF000000"/>
      <name val="Arial"/>
      <family val="2"/>
    </font>
    <font>
      <b/>
      <sz val="10"/>
      <color rgb="FFFF0000"/>
      <name val="Arial"/>
      <family val="2"/>
    </font>
    <font>
      <sz val="11"/>
      <color rgb="FFFF000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6">
    <border>
      <left/>
      <right/>
      <top/>
      <bottom/>
      <diagonal/>
    </border>
    <border>
      <left/>
      <right/>
      <top/>
      <bottom style="thin">
        <color indexed="64"/>
      </bottom>
      <diagonal/>
    </border>
    <border>
      <left/>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right style="thick">
        <color theme="0"/>
      </right>
      <top style="thin">
        <color indexed="64"/>
      </top>
      <bottom style="thin">
        <color indexed="64"/>
      </bottom>
      <diagonal/>
    </border>
    <border>
      <left style="thick">
        <color theme="0"/>
      </left>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medium">
        <color theme="0"/>
      </right>
      <top/>
      <bottom style="thin">
        <color indexed="64"/>
      </bottom>
      <diagonal/>
    </border>
    <border>
      <left style="medium">
        <color theme="0"/>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medium">
        <color theme="0"/>
      </left>
      <right style="thick">
        <color theme="0"/>
      </right>
      <top style="thin">
        <color indexed="64"/>
      </top>
      <bottom/>
      <diagonal/>
    </border>
    <border>
      <left style="thick">
        <color theme="0"/>
      </left>
      <right style="medium">
        <color theme="0"/>
      </right>
      <top style="thin">
        <color indexed="64"/>
      </top>
      <bottom/>
      <diagonal/>
    </border>
    <border>
      <left/>
      <right style="thick">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n">
        <color indexed="64"/>
      </top>
      <bottom style="medium">
        <color theme="0"/>
      </bottom>
      <diagonal/>
    </border>
    <border>
      <left style="thick">
        <color theme="0"/>
      </left>
      <right/>
      <top style="thick">
        <color theme="0"/>
      </top>
      <bottom style="medium">
        <color theme="0"/>
      </bottom>
      <diagonal/>
    </border>
    <border>
      <left/>
      <right style="thick">
        <color theme="0"/>
      </right>
      <top style="thick">
        <color theme="0"/>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0"/>
      </left>
      <right style="thin">
        <color indexed="64"/>
      </right>
      <top style="thin">
        <color indexed="64"/>
      </top>
      <bottom style="thin">
        <color indexed="64"/>
      </bottom>
      <diagonal/>
    </border>
  </borders>
  <cellStyleXfs count="15">
    <xf numFmtId="0" fontId="0" fillId="0" borderId="0"/>
    <xf numFmtId="0" fontId="57" fillId="0" borderId="0" applyNumberFormat="0" applyFill="0" applyBorder="0" applyAlignment="0" applyProtection="0">
      <alignment vertical="top"/>
      <protection locked="0"/>
    </xf>
    <xf numFmtId="0" fontId="58" fillId="0" borderId="0"/>
    <xf numFmtId="0" fontId="23" fillId="0" borderId="0"/>
    <xf numFmtId="0" fontId="58" fillId="0" borderId="0"/>
    <xf numFmtId="0" fontId="2" fillId="0" borderId="0"/>
    <xf numFmtId="0" fontId="23" fillId="0" borderId="0"/>
    <xf numFmtId="0" fontId="41" fillId="0" borderId="0"/>
    <xf numFmtId="0" fontId="23" fillId="0" borderId="0"/>
    <xf numFmtId="0" fontId="67" fillId="0" borderId="0"/>
    <xf numFmtId="0" fontId="67" fillId="0" borderId="0"/>
    <xf numFmtId="0" fontId="67" fillId="0" borderId="0"/>
    <xf numFmtId="0" fontId="67" fillId="0" borderId="0"/>
    <xf numFmtId="0" fontId="1" fillId="0" borderId="0"/>
    <xf numFmtId="164" fontId="1" fillId="0" borderId="0" applyFont="0" applyFill="0" applyBorder="0" applyAlignment="0" applyProtection="0"/>
  </cellStyleXfs>
  <cellXfs count="656">
    <xf numFmtId="0" fontId="0" fillId="0" borderId="0" xfId="0"/>
    <xf numFmtId="0" fontId="13"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3" fillId="0" borderId="0" xfId="0" applyFont="1" applyAlignment="1">
      <alignment horizontal="center" vertical="center" wrapText="1" readingOrder="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4" fillId="0" borderId="0" xfId="0" applyFont="1" applyAlignment="1">
      <alignment horizontal="center" vertical="center"/>
    </xf>
    <xf numFmtId="0" fontId="5" fillId="0" borderId="0" xfId="0" applyFont="1"/>
    <xf numFmtId="0" fontId="3" fillId="0" borderId="0" xfId="0" applyFont="1" applyAlignment="1">
      <alignment vertical="center" wrapText="1" readingOrder="1"/>
    </xf>
    <xf numFmtId="0" fontId="13" fillId="0" borderId="0" xfId="0" applyFont="1"/>
    <xf numFmtId="0" fontId="4" fillId="0" borderId="0" xfId="0" applyFont="1" applyAlignment="1">
      <alignment vertical="center" wrapText="1"/>
    </xf>
    <xf numFmtId="0" fontId="58" fillId="0" borderId="0" xfId="2" applyAlignment="1">
      <alignment vertical="center"/>
    </xf>
    <xf numFmtId="0" fontId="20" fillId="0" borderId="0" xfId="2" applyFont="1" applyAlignment="1">
      <alignment horizontal="center" vertical="center" readingOrder="1"/>
    </xf>
    <xf numFmtId="0" fontId="4" fillId="0" borderId="0" xfId="2" applyFont="1" applyAlignment="1">
      <alignment vertical="center"/>
    </xf>
    <xf numFmtId="0" fontId="6" fillId="0" borderId="0" xfId="2" applyFont="1" applyAlignment="1">
      <alignment vertical="center" readingOrder="1"/>
    </xf>
    <xf numFmtId="0" fontId="18" fillId="0" borderId="0" xfId="2" applyFont="1" applyAlignment="1">
      <alignment horizontal="distributed" vertical="center" wrapText="1"/>
    </xf>
    <xf numFmtId="0" fontId="24" fillId="0" borderId="0" xfId="2" applyFont="1" applyAlignment="1">
      <alignment horizontal="distributed" vertical="center" wrapText="1"/>
    </xf>
    <xf numFmtId="0" fontId="18" fillId="0" borderId="0" xfId="2" applyFont="1" applyAlignment="1">
      <alignment horizontal="distributed" vertical="top" wrapText="1"/>
    </xf>
    <xf numFmtId="0" fontId="4" fillId="0" borderId="0" xfId="2" applyFont="1" applyAlignment="1">
      <alignment horizontal="distributed" vertical="center" wrapText="1"/>
    </xf>
    <xf numFmtId="0" fontId="6" fillId="0" borderId="0" xfId="2" applyFont="1" applyAlignment="1">
      <alignment horizontal="distributed" vertical="center" wrapText="1" readingOrder="1"/>
    </xf>
    <xf numFmtId="0" fontId="4" fillId="0" borderId="0" xfId="2" applyFont="1" applyAlignment="1">
      <alignment horizontal="distributed" vertical="center"/>
    </xf>
    <xf numFmtId="0" fontId="3" fillId="0" borderId="0" xfId="2" applyFont="1" applyAlignment="1">
      <alignment horizontal="distributed" vertical="center" wrapText="1" readingOrder="1"/>
    </xf>
    <xf numFmtId="0" fontId="58" fillId="0" borderId="0" xfId="2"/>
    <xf numFmtId="0" fontId="33" fillId="0" borderId="0" xfId="2" applyFont="1" applyAlignment="1">
      <alignment horizontal="justify" readingOrder="2"/>
    </xf>
    <xf numFmtId="0" fontId="34" fillId="0" borderId="0" xfId="2" applyFont="1" applyAlignment="1">
      <alignment horizontal="distributed" vertical="top" wrapText="1" readingOrder="2"/>
    </xf>
    <xf numFmtId="0" fontId="5" fillId="0" borderId="0" xfId="2" applyFont="1" applyFill="1" applyAlignment="1">
      <alignment horizontal="distributed" vertical="center"/>
    </xf>
    <xf numFmtId="0" fontId="32" fillId="0" borderId="0" xfId="1" applyFont="1" applyFill="1" applyBorder="1" applyAlignment="1" applyProtection="1">
      <alignment horizontal="distributed" vertical="center"/>
    </xf>
    <xf numFmtId="0" fontId="6" fillId="0" borderId="0" xfId="0" applyFont="1" applyAlignment="1">
      <alignment horizontal="center" vertical="center"/>
    </xf>
    <xf numFmtId="0" fontId="6" fillId="0" borderId="0" xfId="0" applyFont="1"/>
    <xf numFmtId="0" fontId="42" fillId="2" borderId="3" xfId="0" applyFont="1" applyFill="1" applyBorder="1" applyAlignment="1">
      <alignment horizontal="center" vertical="center" wrapText="1"/>
    </xf>
    <xf numFmtId="0" fontId="42" fillId="2" borderId="3" xfId="0" applyFont="1" applyFill="1" applyBorder="1" applyAlignment="1">
      <alignment horizontal="right" vertical="center" wrapText="1" indent="1"/>
    </xf>
    <xf numFmtId="0" fontId="42" fillId="3" borderId="4" xfId="0" applyFont="1" applyFill="1" applyBorder="1" applyAlignment="1">
      <alignment horizontal="center" vertical="center" wrapText="1"/>
    </xf>
    <xf numFmtId="0" fontId="42" fillId="3" borderId="4" xfId="0" applyFont="1" applyFill="1" applyBorder="1" applyAlignment="1">
      <alignment horizontal="right" vertical="center" wrapText="1" indent="1"/>
    </xf>
    <xf numFmtId="0" fontId="42" fillId="2" borderId="4" xfId="0" applyFont="1" applyFill="1" applyBorder="1" applyAlignment="1">
      <alignment horizontal="center" vertical="center" wrapText="1"/>
    </xf>
    <xf numFmtId="0" fontId="42" fillId="2" borderId="5"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3" fillId="2" borderId="6" xfId="0" applyFont="1" applyFill="1" applyBorder="1" applyAlignment="1">
      <alignment horizontal="left" vertical="center" wrapText="1" indent="1"/>
    </xf>
    <xf numFmtId="0" fontId="42" fillId="2" borderId="6" xfId="0" applyFont="1" applyFill="1" applyBorder="1" applyAlignment="1">
      <alignment horizontal="right" vertical="center" wrapText="1" indent="1"/>
    </xf>
    <xf numFmtId="0" fontId="5" fillId="0" borderId="0" xfId="0" applyFont="1" applyAlignment="1">
      <alignment horizontal="center" vertical="center" wrapText="1"/>
    </xf>
    <xf numFmtId="0" fontId="5" fillId="0" borderId="0" xfId="0" applyFont="1" applyAlignment="1">
      <alignment vertical="center" wrapText="1"/>
    </xf>
    <xf numFmtId="0" fontId="9" fillId="0" borderId="0" xfId="0" applyFont="1" applyBorder="1" applyAlignment="1">
      <alignment vertical="center" wrapText="1"/>
    </xf>
    <xf numFmtId="0" fontId="42" fillId="2" borderId="7" xfId="0" applyFont="1" applyFill="1" applyBorder="1" applyAlignment="1">
      <alignment horizontal="center" vertical="center" wrapText="1"/>
    </xf>
    <xf numFmtId="0" fontId="43" fillId="2" borderId="7" xfId="0" applyFont="1" applyFill="1" applyBorder="1" applyAlignment="1">
      <alignment horizontal="left" vertical="center" wrapText="1" indent="1"/>
    </xf>
    <xf numFmtId="0" fontId="23" fillId="2" borderId="7" xfId="0" applyFont="1" applyFill="1" applyBorder="1" applyAlignment="1">
      <alignment horizontal="right" vertical="center" wrapText="1" indent="1"/>
    </xf>
    <xf numFmtId="0" fontId="42" fillId="3" borderId="8" xfId="0" applyFont="1" applyFill="1" applyBorder="1" applyAlignment="1">
      <alignment horizontal="center" vertical="center" wrapText="1"/>
    </xf>
    <xf numFmtId="0" fontId="43" fillId="3" borderId="8" xfId="0" applyFont="1" applyFill="1" applyBorder="1" applyAlignment="1">
      <alignment horizontal="left" vertical="center" wrapText="1" indent="1"/>
    </xf>
    <xf numFmtId="0" fontId="42" fillId="2" borderId="9" xfId="0" applyFont="1" applyFill="1" applyBorder="1" applyAlignment="1">
      <alignment horizontal="center" vertical="center" wrapText="1"/>
    </xf>
    <xf numFmtId="0" fontId="43" fillId="2" borderId="9" xfId="0" applyFont="1" applyFill="1" applyBorder="1" applyAlignment="1">
      <alignment horizontal="left" vertical="center" wrapText="1" indent="1"/>
    </xf>
    <xf numFmtId="0" fontId="9" fillId="0" borderId="0" xfId="0" applyFont="1" applyBorder="1" applyAlignment="1">
      <alignment horizontal="left" vertic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4" fillId="0" borderId="0" xfId="0" applyFont="1" applyAlignment="1">
      <alignment horizontal="center" vertic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39" fillId="3" borderId="14" xfId="0" applyFont="1" applyFill="1" applyBorder="1" applyAlignment="1">
      <alignment horizontal="center" vertical="center" wrapText="1" readingOrder="1"/>
    </xf>
    <xf numFmtId="0" fontId="39" fillId="3" borderId="15" xfId="0" applyFont="1" applyFill="1" applyBorder="1" applyAlignment="1">
      <alignment horizontal="center" vertical="center" wrapText="1" readingOrder="1"/>
    </xf>
    <xf numFmtId="0" fontId="39" fillId="2" borderId="16" xfId="0" applyFont="1" applyFill="1" applyBorder="1" applyAlignment="1">
      <alignment horizontal="center" vertical="center" readingOrder="1"/>
    </xf>
    <xf numFmtId="0" fontId="39" fillId="3" borderId="16" xfId="0" applyFont="1" applyFill="1" applyBorder="1" applyAlignment="1">
      <alignment horizontal="center" vertical="center" readingOrder="1"/>
    </xf>
    <xf numFmtId="0" fontId="39" fillId="3" borderId="12" xfId="0" applyFont="1" applyFill="1" applyBorder="1" applyAlignment="1">
      <alignment horizontal="center" vertical="center" wrapText="1"/>
    </xf>
    <xf numFmtId="0" fontId="44" fillId="3" borderId="13" xfId="0" applyFont="1" applyFill="1" applyBorder="1" applyAlignment="1">
      <alignment horizontal="center" vertical="center" wrapText="1"/>
    </xf>
    <xf numFmtId="0" fontId="39" fillId="2" borderId="3" xfId="0" applyFont="1" applyFill="1" applyBorder="1" applyAlignment="1">
      <alignment horizontal="right" vertical="center" wrapText="1" indent="1"/>
    </xf>
    <xf numFmtId="0" fontId="23"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23" fillId="3" borderId="4" xfId="0" applyFont="1" applyFill="1" applyBorder="1" applyAlignment="1">
      <alignment horizontal="right" vertical="center" wrapText="1" indent="1"/>
    </xf>
    <xf numFmtId="0" fontId="23" fillId="2" borderId="4" xfId="0" applyFont="1" applyFill="1" applyBorder="1" applyAlignment="1">
      <alignment horizontal="right" vertical="center" wrapText="1" indent="1"/>
    </xf>
    <xf numFmtId="0" fontId="40" fillId="0" borderId="0" xfId="0" applyFont="1" applyAlignment="1">
      <alignment vertical="center" wrapText="1" readingOrder="1"/>
    </xf>
    <xf numFmtId="0" fontId="29" fillId="0" borderId="0" xfId="0" applyFont="1" applyAlignment="1">
      <alignment vertical="center"/>
    </xf>
    <xf numFmtId="0" fontId="45" fillId="0" borderId="0" xfId="0" applyFont="1" applyAlignment="1">
      <alignment horizontal="center" vertical="center" wrapText="1"/>
    </xf>
    <xf numFmtId="0" fontId="29" fillId="0" borderId="0" xfId="0" applyFont="1" applyAlignment="1">
      <alignment vertical="center" wrapText="1"/>
    </xf>
    <xf numFmtId="0" fontId="23" fillId="2" borderId="3"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23" fillId="3" borderId="4" xfId="0" applyFont="1" applyFill="1" applyBorder="1" applyAlignment="1">
      <alignment horizontal="center" vertical="center" wrapText="1"/>
    </xf>
    <xf numFmtId="0" fontId="17" fillId="3" borderId="4" xfId="0" applyFont="1" applyFill="1" applyBorder="1" applyAlignment="1">
      <alignment horizontal="left" vertical="center" wrapText="1" indent="1"/>
    </xf>
    <xf numFmtId="0" fontId="23" fillId="2" borderId="6" xfId="0" applyFont="1" applyFill="1" applyBorder="1" applyAlignment="1">
      <alignment horizontal="right" vertical="center" wrapText="1" indent="1"/>
    </xf>
    <xf numFmtId="0" fontId="39" fillId="3" borderId="17" xfId="0" applyFont="1" applyFill="1" applyBorder="1" applyAlignment="1">
      <alignment horizontal="center" vertical="center" wrapText="1"/>
    </xf>
    <xf numFmtId="0" fontId="29" fillId="0" borderId="0" xfId="0" applyFont="1" applyAlignment="1">
      <alignment horizontal="center" vertical="center" wrapText="1"/>
    </xf>
    <xf numFmtId="0" fontId="39" fillId="3" borderId="12" xfId="0" applyFont="1" applyFill="1" applyBorder="1" applyAlignment="1">
      <alignment horizontal="center" wrapText="1"/>
    </xf>
    <xf numFmtId="0" fontId="44" fillId="3" borderId="13" xfId="0" applyFont="1" applyFill="1" applyBorder="1" applyAlignment="1">
      <alignment horizontal="center" vertical="top" wrapText="1"/>
    </xf>
    <xf numFmtId="0" fontId="39" fillId="3" borderId="19" xfId="0" applyFont="1" applyFill="1" applyBorder="1" applyAlignment="1">
      <alignment horizontal="center" wrapText="1"/>
    </xf>
    <xf numFmtId="0" fontId="44" fillId="3" borderId="20" xfId="0" applyFont="1" applyFill="1" applyBorder="1" applyAlignment="1">
      <alignment horizontal="center" vertical="top" wrapText="1"/>
    </xf>
    <xf numFmtId="0" fontId="17" fillId="3" borderId="13" xfId="0" applyFont="1" applyFill="1" applyBorder="1" applyAlignment="1">
      <alignment horizontal="center" vertical="top" wrapText="1"/>
    </xf>
    <xf numFmtId="0" fontId="17" fillId="3" borderId="13" xfId="0" applyFont="1" applyFill="1" applyBorder="1" applyAlignment="1">
      <alignment horizontal="center" vertical="center" wrapText="1"/>
    </xf>
    <xf numFmtId="0" fontId="44" fillId="3" borderId="15" xfId="0" applyFont="1" applyFill="1" applyBorder="1" applyAlignment="1">
      <alignment horizontal="center" vertical="center" wrapText="1" readingOrder="1"/>
    </xf>
    <xf numFmtId="0" fontId="4" fillId="0" borderId="0" xfId="0" applyFont="1" applyAlignment="1">
      <alignment wrapText="1"/>
    </xf>
    <xf numFmtId="0" fontId="60" fillId="0" borderId="0" xfId="0" applyFont="1" applyAlignment="1">
      <alignment wrapText="1"/>
    </xf>
    <xf numFmtId="0" fontId="61" fillId="0" borderId="0" xfId="0" applyFont="1" applyAlignment="1">
      <alignment horizontal="center" wrapText="1"/>
    </xf>
    <xf numFmtId="0" fontId="62" fillId="0" borderId="0" xfId="0" applyFont="1" applyAlignment="1">
      <alignment wrapText="1"/>
    </xf>
    <xf numFmtId="0" fontId="63" fillId="0" borderId="0" xfId="0" applyFont="1" applyAlignment="1">
      <alignment horizontal="center" wrapText="1"/>
    </xf>
    <xf numFmtId="0" fontId="4" fillId="0" borderId="0" xfId="0" applyFont="1" applyAlignment="1">
      <alignment horizontal="right" wrapText="1"/>
    </xf>
    <xf numFmtId="0" fontId="60" fillId="3" borderId="0" xfId="0" applyFont="1" applyFill="1" applyAlignment="1">
      <alignment wrapText="1"/>
    </xf>
    <xf numFmtId="0" fontId="61" fillId="3" borderId="0" xfId="0" applyFont="1" applyFill="1" applyAlignment="1">
      <alignment horizontal="center" wrapText="1"/>
    </xf>
    <xf numFmtId="0" fontId="62" fillId="3" borderId="0" xfId="0" applyFont="1" applyFill="1" applyAlignment="1">
      <alignment wrapText="1"/>
    </xf>
    <xf numFmtId="0" fontId="59" fillId="3" borderId="0" xfId="0" applyFont="1" applyFill="1" applyAlignment="1">
      <alignment horizontal="center" wrapText="1"/>
    </xf>
    <xf numFmtId="0" fontId="62" fillId="0" borderId="0" xfId="0" applyFont="1" applyAlignment="1">
      <alignment vertical="center" wrapText="1"/>
    </xf>
    <xf numFmtId="0" fontId="62" fillId="3" borderId="0" xfId="0" applyFont="1" applyFill="1" applyAlignment="1">
      <alignment vertical="center" wrapText="1"/>
    </xf>
    <xf numFmtId="0" fontId="61" fillId="3" borderId="0" xfId="0" applyFont="1" applyFill="1" applyAlignment="1">
      <alignment horizontal="center" vertical="center" wrapText="1"/>
    </xf>
    <xf numFmtId="0" fontId="60" fillId="3" borderId="0" xfId="0" applyFont="1" applyFill="1" applyAlignment="1">
      <alignment horizontal="left" vertical="center" wrapText="1"/>
    </xf>
    <xf numFmtId="0" fontId="60" fillId="0" borderId="0" xfId="0" applyFont="1" applyAlignment="1">
      <alignment horizontal="left" vertical="center" wrapText="1"/>
    </xf>
    <xf numFmtId="0" fontId="63" fillId="3" borderId="0" xfId="0" applyFont="1" applyFill="1" applyAlignment="1">
      <alignment horizontal="center" vertical="center" wrapText="1"/>
    </xf>
    <xf numFmtId="0" fontId="4" fillId="3" borderId="1" xfId="0" applyFont="1" applyFill="1" applyBorder="1"/>
    <xf numFmtId="0" fontId="43" fillId="3" borderId="1" xfId="0" applyFont="1" applyFill="1" applyBorder="1" applyAlignment="1">
      <alignment wrapText="1"/>
    </xf>
    <xf numFmtId="0" fontId="5" fillId="3" borderId="1" xfId="0" applyFont="1" applyFill="1" applyBorder="1"/>
    <xf numFmtId="0" fontId="42" fillId="3" borderId="1" xfId="0" applyFont="1" applyFill="1" applyBorder="1" applyAlignment="1">
      <alignment horizontal="right" wrapText="1"/>
    </xf>
    <xf numFmtId="0" fontId="6" fillId="0" borderId="0" xfId="0" applyFont="1" applyAlignment="1">
      <alignment vertical="center" wrapText="1"/>
    </xf>
    <xf numFmtId="0" fontId="39" fillId="2" borderId="12" xfId="0" applyFont="1" applyFill="1" applyBorder="1" applyAlignment="1">
      <alignment horizontal="center" vertical="center"/>
    </xf>
    <xf numFmtId="0" fontId="39" fillId="3" borderId="6" xfId="0" applyFont="1" applyFill="1" applyBorder="1" applyAlignment="1">
      <alignment horizontal="center" vertical="center"/>
    </xf>
    <xf numFmtId="0" fontId="39" fillId="2" borderId="6" xfId="0" applyFont="1" applyFill="1" applyBorder="1" applyAlignment="1">
      <alignment horizontal="center" vertical="center"/>
    </xf>
    <xf numFmtId="0" fontId="40" fillId="3" borderId="6" xfId="0" applyFont="1" applyFill="1" applyBorder="1" applyAlignment="1">
      <alignment horizontal="center" vertical="center" readingOrder="2"/>
    </xf>
    <xf numFmtId="0" fontId="39" fillId="3" borderId="13" xfId="0" applyFont="1" applyFill="1" applyBorder="1" applyAlignment="1">
      <alignment horizontal="right" vertical="center" wrapText="1" indent="1"/>
    </xf>
    <xf numFmtId="0" fontId="16" fillId="0" borderId="0" xfId="0" applyFont="1" applyAlignment="1">
      <alignment vertical="center" wrapText="1"/>
    </xf>
    <xf numFmtId="0" fontId="39" fillId="2" borderId="13" xfId="0" applyFont="1" applyFill="1" applyBorder="1" applyAlignment="1">
      <alignment horizontal="right" vertical="center" wrapText="1" indent="1"/>
    </xf>
    <xf numFmtId="0" fontId="11" fillId="2" borderId="25" xfId="0" applyFont="1" applyFill="1" applyBorder="1" applyAlignment="1">
      <alignment horizontal="right" vertical="center" wrapText="1" indent="1"/>
    </xf>
    <xf numFmtId="0" fontId="29" fillId="0" borderId="0" xfId="0" applyFont="1"/>
    <xf numFmtId="0" fontId="10" fillId="0" borderId="0" xfId="0" applyFont="1" applyAlignment="1">
      <alignment horizontal="center" vertical="center" wrapText="1"/>
    </xf>
    <xf numFmtId="0" fontId="23" fillId="2" borderId="13" xfId="0" applyFont="1" applyFill="1" applyBorder="1" applyAlignment="1">
      <alignment horizontal="right" vertical="center" wrapText="1" indent="1"/>
    </xf>
    <xf numFmtId="0" fontId="42" fillId="2" borderId="3" xfId="0" applyFont="1" applyFill="1" applyBorder="1" applyAlignment="1">
      <alignment vertical="center" wrapText="1"/>
    </xf>
    <xf numFmtId="0" fontId="42" fillId="3" borderId="4" xfId="0" applyFont="1" applyFill="1" applyBorder="1" applyAlignment="1">
      <alignment vertical="center" wrapText="1"/>
    </xf>
    <xf numFmtId="0" fontId="42" fillId="2" borderId="6" xfId="0" applyFont="1" applyFill="1" applyBorder="1" applyAlignment="1">
      <alignment vertical="center" wrapText="1"/>
    </xf>
    <xf numFmtId="0" fontId="39" fillId="2" borderId="3" xfId="0" applyFont="1" applyFill="1" applyBorder="1" applyAlignment="1">
      <alignment horizontal="right" vertical="center" wrapText="1" indent="1"/>
    </xf>
    <xf numFmtId="0" fontId="23" fillId="0" borderId="0" xfId="3" applyAlignment="1">
      <alignment vertical="center"/>
    </xf>
    <xf numFmtId="0" fontId="0" fillId="0" borderId="0" xfId="0" applyAlignment="1">
      <alignment vertical="center"/>
    </xf>
    <xf numFmtId="0" fontId="0" fillId="0" borderId="0" xfId="0" applyFont="1" applyAlignment="1">
      <alignment vertical="center" wrapText="1"/>
    </xf>
    <xf numFmtId="0" fontId="4" fillId="0" borderId="0" xfId="4" applyFont="1" applyAlignment="1">
      <alignment vertical="top" wrapText="1"/>
    </xf>
    <xf numFmtId="0" fontId="6" fillId="0" borderId="0" xfId="0" applyFont="1" applyAlignment="1">
      <alignment vertical="center" wrapText="1" readingOrder="1"/>
    </xf>
    <xf numFmtId="0" fontId="23" fillId="0" borderId="0" xfId="8"/>
    <xf numFmtId="0" fontId="4" fillId="0" borderId="0" xfId="5" applyFont="1" applyAlignment="1">
      <alignment vertical="center" wrapText="1"/>
    </xf>
    <xf numFmtId="0" fontId="64" fillId="0" borderId="0" xfId="0" applyFont="1" applyAlignment="1">
      <alignment horizontal="justify" vertical="center" wrapText="1" readingOrder="2"/>
    </xf>
    <xf numFmtId="0" fontId="64" fillId="0" borderId="0" xfId="0" applyFont="1" applyAlignment="1">
      <alignment vertical="center" wrapText="1"/>
    </xf>
    <xf numFmtId="0" fontId="65" fillId="0" borderId="0" xfId="0" applyFont="1" applyAlignment="1">
      <alignment horizontal="center" vertical="center" wrapText="1"/>
    </xf>
    <xf numFmtId="0" fontId="14" fillId="0" borderId="1" xfId="0" applyFont="1" applyBorder="1" applyAlignment="1">
      <alignment vertical="center" wrapText="1"/>
    </xf>
    <xf numFmtId="0" fontId="8" fillId="0" borderId="1" xfId="0" applyFont="1" applyBorder="1" applyAlignment="1">
      <alignment vertical="center" wrapText="1"/>
    </xf>
    <xf numFmtId="0" fontId="10" fillId="0" borderId="0" xfId="0" applyFont="1" applyAlignment="1">
      <alignment horizontal="center" vertical="center" wrapText="1" readingOrder="1"/>
    </xf>
    <xf numFmtId="0" fontId="0" fillId="0" borderId="0" xfId="0"/>
    <xf numFmtId="0" fontId="39" fillId="3" borderId="4" xfId="0" applyFont="1" applyFill="1" applyBorder="1" applyAlignment="1">
      <alignment horizontal="right" vertical="center" wrapText="1" indent="1"/>
    </xf>
    <xf numFmtId="0" fontId="39" fillId="2" borderId="3" xfId="0" applyFont="1" applyFill="1" applyBorder="1" applyAlignment="1">
      <alignment horizontal="right" vertical="center" wrapText="1" indent="1"/>
    </xf>
    <xf numFmtId="0" fontId="9" fillId="0" borderId="0" xfId="0" applyFont="1" applyAlignment="1">
      <alignment horizontal="right" vertical="center" wrapText="1"/>
    </xf>
    <xf numFmtId="0" fontId="39" fillId="3" borderId="12" xfId="0" applyFont="1" applyFill="1" applyBorder="1" applyAlignment="1">
      <alignment horizontal="center" wrapText="1"/>
    </xf>
    <xf numFmtId="0" fontId="17" fillId="3" borderId="13" xfId="0" applyFont="1" applyFill="1" applyBorder="1" applyAlignment="1">
      <alignment horizontal="center" vertical="top" wrapText="1"/>
    </xf>
    <xf numFmtId="0" fontId="39" fillId="3" borderId="12" xfId="0" applyFont="1" applyFill="1" applyBorder="1" applyAlignment="1">
      <alignment horizontal="center" vertical="center" wrapText="1"/>
    </xf>
    <xf numFmtId="0" fontId="14" fillId="0" borderId="1" xfId="0" applyFont="1" applyBorder="1" applyAlignment="1">
      <alignment vertical="center"/>
    </xf>
    <xf numFmtId="0" fontId="39" fillId="2" borderId="7" xfId="0" applyFont="1" applyFill="1" applyBorder="1" applyAlignment="1">
      <alignment vertical="center" wrapText="1"/>
    </xf>
    <xf numFmtId="0" fontId="39" fillId="3" borderId="8" xfId="0" applyFont="1" applyFill="1" applyBorder="1" applyAlignment="1">
      <alignment vertical="center" wrapText="1"/>
    </xf>
    <xf numFmtId="0" fontId="17" fillId="3" borderId="20" xfId="0" applyFont="1" applyFill="1" applyBorder="1" applyAlignment="1">
      <alignment horizontal="center" vertical="top" wrapText="1"/>
    </xf>
    <xf numFmtId="0" fontId="43" fillId="2" borderId="3" xfId="0" applyFont="1" applyFill="1" applyBorder="1" applyAlignment="1">
      <alignment horizontal="left" vertical="center" wrapText="1" indent="1"/>
    </xf>
    <xf numFmtId="0" fontId="9" fillId="0" borderId="0" xfId="0" applyFont="1" applyAlignment="1">
      <alignment horizontal="right" vertical="center" wrapText="1"/>
    </xf>
    <xf numFmtId="0" fontId="43" fillId="2" borderId="3" xfId="0" applyFont="1" applyFill="1" applyBorder="1" applyAlignment="1">
      <alignment horizontal="left" vertical="center" wrapText="1" indent="1"/>
    </xf>
    <xf numFmtId="0" fontId="43" fillId="3" borderId="4" xfId="0" applyFont="1" applyFill="1" applyBorder="1" applyAlignment="1">
      <alignment horizontal="left" vertical="center" wrapText="1" indent="1"/>
    </xf>
    <xf numFmtId="0" fontId="43" fillId="2" borderId="4" xfId="0" applyFont="1" applyFill="1" applyBorder="1" applyAlignment="1">
      <alignment horizontal="left" vertical="center" wrapText="1" indent="1"/>
    </xf>
    <xf numFmtId="0" fontId="39" fillId="3" borderId="12" xfId="0" applyFont="1" applyFill="1" applyBorder="1" applyAlignment="1">
      <alignment horizont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17" fillId="3" borderId="13" xfId="0" applyFont="1" applyFill="1" applyBorder="1" applyAlignment="1">
      <alignment horizontal="center" vertical="top" wrapText="1"/>
    </xf>
    <xf numFmtId="0" fontId="13" fillId="2" borderId="0" xfId="0" applyFont="1" applyFill="1" applyAlignment="1">
      <alignment vertical="center" wrapText="1"/>
    </xf>
    <xf numFmtId="0" fontId="42" fillId="3" borderId="22" xfId="0" applyFont="1" applyFill="1" applyBorder="1" applyAlignment="1">
      <alignment horizontal="center" vertical="center" wrapText="1"/>
    </xf>
    <xf numFmtId="0" fontId="43" fillId="3" borderId="22" xfId="0" applyFont="1" applyFill="1" applyBorder="1" applyAlignment="1">
      <alignment horizontal="left" vertical="center" wrapText="1" indent="1"/>
    </xf>
    <xf numFmtId="0" fontId="42" fillId="3" borderId="11" xfId="0" applyFont="1" applyFill="1" applyBorder="1" applyAlignment="1">
      <alignment horizontal="center" vertical="center" wrapText="1"/>
    </xf>
    <xf numFmtId="0" fontId="43" fillId="3" borderId="11" xfId="0" applyFont="1" applyFill="1" applyBorder="1" applyAlignment="1">
      <alignment horizontal="left" vertical="center" wrapText="1" indent="1"/>
    </xf>
    <xf numFmtId="0" fontId="39" fillId="3" borderId="11" xfId="0" applyFont="1" applyFill="1" applyBorder="1" applyAlignment="1">
      <alignment horizontal="right" vertical="center" wrapText="1" indent="1"/>
    </xf>
    <xf numFmtId="0" fontId="23" fillId="3" borderId="11" xfId="0" applyFont="1" applyFill="1" applyBorder="1" applyAlignment="1">
      <alignment horizontal="right" vertical="center" wrapText="1" indent="1"/>
    </xf>
    <xf numFmtId="0" fontId="0" fillId="0" borderId="0" xfId="0" applyAlignment="1">
      <alignment vertical="center" wrapText="1"/>
    </xf>
    <xf numFmtId="0" fontId="66" fillId="0" borderId="0" xfId="0" applyFont="1" applyAlignment="1">
      <alignment vertical="center" wrapText="1"/>
    </xf>
    <xf numFmtId="0" fontId="0" fillId="0" borderId="0" xfId="0" applyAlignment="1">
      <alignment vertical="center" wrapText="1"/>
    </xf>
    <xf numFmtId="0" fontId="29" fillId="2" borderId="0" xfId="0" applyFont="1" applyFill="1" applyAlignment="1">
      <alignment vertical="center" wrapText="1"/>
    </xf>
    <xf numFmtId="0" fontId="8" fillId="0" borderId="1" xfId="0" applyFont="1" applyBorder="1" applyAlignment="1">
      <alignment vertical="center"/>
    </xf>
    <xf numFmtId="0" fontId="29" fillId="0" borderId="1" xfId="0" applyFont="1" applyBorder="1" applyAlignment="1">
      <alignment vertical="center" wrapText="1"/>
    </xf>
    <xf numFmtId="0" fontId="9" fillId="0" borderId="0" xfId="0" applyFont="1" applyAlignment="1">
      <alignment vertical="center" wrapText="1"/>
    </xf>
    <xf numFmtId="0" fontId="23" fillId="2" borderId="7" xfId="0" applyFont="1" applyFill="1" applyBorder="1" applyAlignment="1">
      <alignment vertical="center" wrapText="1"/>
    </xf>
    <xf numFmtId="0" fontId="23" fillId="3" borderId="8" xfId="0" applyFont="1" applyFill="1" applyBorder="1" applyAlignment="1">
      <alignment vertical="center" wrapText="1"/>
    </xf>
    <xf numFmtId="0" fontId="42" fillId="2" borderId="25" xfId="0" applyFont="1" applyFill="1" applyBorder="1" applyAlignment="1">
      <alignment vertical="center" wrapText="1"/>
    </xf>
    <xf numFmtId="0" fontId="42" fillId="3" borderId="22" xfId="0" applyFont="1" applyFill="1" applyBorder="1" applyAlignment="1">
      <alignment vertical="center" wrapText="1"/>
    </xf>
    <xf numFmtId="0" fontId="4" fillId="3" borderId="6" xfId="0" applyFont="1" applyFill="1" applyBorder="1" applyAlignment="1">
      <alignment horizontal="center" vertical="center" wrapText="1"/>
    </xf>
    <xf numFmtId="0" fontId="29" fillId="3" borderId="6" xfId="0" applyFont="1" applyFill="1" applyBorder="1" applyAlignment="1">
      <alignment horizontal="center" vertical="center" wrapText="1"/>
    </xf>
    <xf numFmtId="2" fontId="42" fillId="2" borderId="3" xfId="0" applyNumberFormat="1" applyFont="1" applyFill="1" applyBorder="1" applyAlignment="1">
      <alignment horizontal="right" vertical="center" wrapText="1" indent="1"/>
    </xf>
    <xf numFmtId="2" fontId="42" fillId="3" borderId="4" xfId="0" applyNumberFormat="1" applyFont="1" applyFill="1" applyBorder="1" applyAlignment="1">
      <alignment horizontal="right" vertical="center" wrapText="1" indent="1"/>
    </xf>
    <xf numFmtId="2" fontId="42" fillId="2" borderId="6" xfId="0" applyNumberFormat="1" applyFont="1" applyFill="1" applyBorder="1" applyAlignment="1">
      <alignment horizontal="right" vertical="center" wrapText="1" indent="1"/>
    </xf>
    <xf numFmtId="0" fontId="23" fillId="2" borderId="7" xfId="0" applyFont="1" applyFill="1" applyBorder="1" applyAlignment="1">
      <alignment horizontal="right" vertical="center" wrapText="1"/>
    </xf>
    <xf numFmtId="0" fontId="23" fillId="3" borderId="8" xfId="0" applyFont="1" applyFill="1" applyBorder="1" applyAlignment="1">
      <alignment horizontal="right" vertical="center" wrapText="1"/>
    </xf>
    <xf numFmtId="0" fontId="8" fillId="0" borderId="0" xfId="0" applyFont="1" applyBorder="1" applyAlignment="1">
      <alignment wrapText="1"/>
    </xf>
    <xf numFmtId="0" fontId="4" fillId="0" borderId="0" xfId="0" applyFont="1" applyBorder="1"/>
    <xf numFmtId="0" fontId="39" fillId="3" borderId="13" xfId="0" applyFont="1" applyFill="1" applyBorder="1" applyAlignment="1">
      <alignment horizontal="center" vertical="center"/>
    </xf>
    <xf numFmtId="0" fontId="39" fillId="3" borderId="12" xfId="0" applyFont="1" applyFill="1" applyBorder="1" applyAlignment="1">
      <alignment horizontal="center" wrapTex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9" fillId="0" borderId="0" xfId="0" applyFont="1" applyBorder="1" applyAlignment="1">
      <alignment vertical="center" wrapText="1"/>
    </xf>
    <xf numFmtId="0" fontId="17" fillId="3" borderId="13" xfId="0" applyFont="1" applyFill="1" applyBorder="1" applyAlignment="1">
      <alignment horizontal="center" vertical="top" wrapText="1"/>
    </xf>
    <xf numFmtId="0" fontId="42" fillId="3" borderId="7" xfId="0" applyFont="1" applyFill="1" applyBorder="1" applyAlignment="1">
      <alignment horizontal="center" vertical="center" wrapText="1"/>
    </xf>
    <xf numFmtId="0" fontId="43" fillId="3" borderId="7" xfId="0" applyFont="1" applyFill="1" applyBorder="1" applyAlignment="1">
      <alignment horizontal="left" vertical="center" wrapText="1" indent="1"/>
    </xf>
    <xf numFmtId="0" fontId="23" fillId="3" borderId="7" xfId="0" applyFont="1" applyFill="1" applyBorder="1" applyAlignment="1">
      <alignment vertical="center" wrapText="1"/>
    </xf>
    <xf numFmtId="0" fontId="23" fillId="3" borderId="7" xfId="0" applyFont="1" applyFill="1" applyBorder="1" applyAlignment="1">
      <alignment horizontal="right" vertical="center" wrapText="1" indent="1"/>
    </xf>
    <xf numFmtId="0" fontId="42" fillId="2" borderId="47" xfId="0" applyFont="1" applyFill="1" applyBorder="1" applyAlignment="1">
      <alignment horizontal="center" vertical="center" wrapText="1"/>
    </xf>
    <xf numFmtId="0" fontId="43" fillId="2" borderId="47" xfId="0" applyFont="1" applyFill="1" applyBorder="1" applyAlignment="1">
      <alignment horizontal="left" vertical="center" wrapText="1" indent="1"/>
    </xf>
    <xf numFmtId="0" fontId="23" fillId="2" borderId="9" xfId="0" applyFont="1" applyFill="1" applyBorder="1" applyAlignment="1">
      <alignment horizontal="right" vertical="center" wrapText="1" indent="1"/>
    </xf>
    <xf numFmtId="0" fontId="39" fillId="3" borderId="18" xfId="0" applyFont="1" applyFill="1" applyBorder="1" applyAlignment="1">
      <alignment horizontal="right" vertical="center" wrapText="1" indent="1"/>
    </xf>
    <xf numFmtId="0" fontId="42" fillId="3" borderId="25" xfId="0" applyFont="1" applyFill="1" applyBorder="1" applyAlignment="1">
      <alignment vertical="center" wrapText="1"/>
    </xf>
    <xf numFmtId="2" fontId="23" fillId="3" borderId="11" xfId="0" applyNumberFormat="1" applyFont="1" applyFill="1" applyBorder="1" applyAlignment="1">
      <alignment horizontal="right" vertical="center" wrapText="1" indent="1"/>
    </xf>
    <xf numFmtId="0" fontId="23" fillId="2" borderId="9" xfId="0" applyFont="1" applyFill="1" applyBorder="1" applyAlignment="1">
      <alignment vertical="center" wrapText="1"/>
    </xf>
    <xf numFmtId="0" fontId="42" fillId="2" borderId="8" xfId="0" applyFont="1" applyFill="1" applyBorder="1" applyAlignment="1">
      <alignment horizontal="center" vertical="center" wrapText="1"/>
    </xf>
    <xf numFmtId="0" fontId="43" fillId="2" borderId="8" xfId="0" applyFont="1" applyFill="1" applyBorder="1" applyAlignment="1">
      <alignment horizontal="left" vertical="center" wrapText="1" indent="1"/>
    </xf>
    <xf numFmtId="0" fontId="39" fillId="3" borderId="18" xfId="0" applyFont="1" applyFill="1" applyBorder="1" applyAlignment="1">
      <alignment vertical="center" wrapText="1"/>
    </xf>
    <xf numFmtId="0" fontId="39" fillId="2" borderId="9" xfId="0" applyFont="1" applyFill="1" applyBorder="1" applyAlignment="1">
      <alignment vertical="center" wrapText="1"/>
    </xf>
    <xf numFmtId="0" fontId="39"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39" fillId="3" borderId="12" xfId="0" applyFont="1" applyFill="1" applyBorder="1" applyAlignment="1">
      <alignment horizontal="center" wrapText="1"/>
    </xf>
    <xf numFmtId="0" fontId="17" fillId="3" borderId="13" xfId="0" applyFont="1" applyFill="1" applyBorder="1" applyAlignment="1">
      <alignment horizontal="center" vertical="top" wrapText="1"/>
    </xf>
    <xf numFmtId="0" fontId="42" fillId="0" borderId="0" xfId="2" applyFont="1" applyAlignment="1">
      <alignment vertical="top" wrapText="1"/>
    </xf>
    <xf numFmtId="0" fontId="42" fillId="0" borderId="0" xfId="2" applyFont="1" applyAlignment="1">
      <alignment horizontal="distributed" vertical="top" wrapText="1"/>
    </xf>
    <xf numFmtId="0" fontId="5" fillId="0" borderId="0" xfId="2" applyFont="1" applyAlignment="1">
      <alignment vertical="top" wrapText="1" readingOrder="2"/>
    </xf>
    <xf numFmtId="0" fontId="5" fillId="0" borderId="0" xfId="2" applyFont="1" applyAlignment="1">
      <alignment horizontal="right" vertical="top" wrapText="1" readingOrder="2"/>
    </xf>
    <xf numFmtId="0" fontId="9" fillId="0" borderId="0" xfId="2" applyFont="1" applyAlignment="1">
      <alignment horizontal="distributed" vertical="top" wrapText="1"/>
    </xf>
    <xf numFmtId="0" fontId="9" fillId="0" borderId="0" xfId="2" applyFont="1" applyAlignment="1">
      <alignment horizontal="right" vertical="top" wrapText="1" indent="3" readingOrder="2"/>
    </xf>
    <xf numFmtId="0" fontId="9" fillId="0" borderId="0" xfId="2" applyFont="1" applyAlignment="1">
      <alignment horizontal="distributed" vertical="top" wrapText="1" readingOrder="2"/>
    </xf>
    <xf numFmtId="0" fontId="11" fillId="0" borderId="0" xfId="2" applyFont="1" applyAlignment="1">
      <alignment horizontal="left" vertical="top" wrapText="1" indent="2"/>
    </xf>
    <xf numFmtId="0" fontId="11" fillId="0" borderId="0" xfId="2" applyFont="1" applyAlignment="1">
      <alignment vertical="top" wrapText="1"/>
    </xf>
    <xf numFmtId="0" fontId="5" fillId="0" borderId="0" xfId="2" applyFont="1" applyAlignment="1">
      <alignment horizontal="left" vertical="top" wrapText="1" readingOrder="2"/>
    </xf>
    <xf numFmtId="0" fontId="42" fillId="0" borderId="0" xfId="2" applyFont="1" applyAlignment="1">
      <alignment vertical="top" wrapText="1" readingOrder="1"/>
    </xf>
    <xf numFmtId="0" fontId="42" fillId="0" borderId="0" xfId="2" applyFont="1" applyAlignment="1">
      <alignment horizontal="right" vertical="top" wrapText="1"/>
    </xf>
    <xf numFmtId="0" fontId="39" fillId="3" borderId="6" xfId="0" applyFont="1" applyFill="1" applyBorder="1" applyAlignment="1">
      <alignment horizontal="center" vertical="center"/>
    </xf>
    <xf numFmtId="0" fontId="39" fillId="2" borderId="7" xfId="0" applyFont="1" applyFill="1" applyBorder="1" applyAlignment="1">
      <alignment horizontal="right" vertical="center" wrapText="1" indent="1"/>
    </xf>
    <xf numFmtId="0" fontId="39" fillId="3" borderId="8" xfId="0" applyFont="1" applyFill="1" applyBorder="1" applyAlignment="1">
      <alignment horizontal="right" vertical="center" wrapText="1" indent="1"/>
    </xf>
    <xf numFmtId="0" fontId="23" fillId="3" borderId="8" xfId="0" applyFont="1" applyFill="1" applyBorder="1" applyAlignment="1">
      <alignment horizontal="right" vertical="center" wrapText="1" indent="1"/>
    </xf>
    <xf numFmtId="0" fontId="39" fillId="2" borderId="9" xfId="0" applyFont="1" applyFill="1" applyBorder="1" applyAlignment="1">
      <alignment horizontal="right" vertical="center" wrapText="1" indent="1"/>
    </xf>
    <xf numFmtId="0" fontId="39" fillId="3" borderId="7" xfId="0" applyFont="1" applyFill="1" applyBorder="1" applyAlignment="1">
      <alignment vertical="center" wrapText="1"/>
    </xf>
    <xf numFmtId="0" fontId="39" fillId="3" borderId="7" xfId="0" applyFont="1" applyFill="1" applyBorder="1" applyAlignment="1">
      <alignment horizontal="right" vertical="center" wrapText="1" indent="1"/>
    </xf>
    <xf numFmtId="0" fontId="39" fillId="2" borderId="20" xfId="0" applyFont="1" applyFill="1" applyBorder="1" applyAlignment="1">
      <alignment horizontal="right" vertical="center" wrapText="1" indent="1"/>
    </xf>
    <xf numFmtId="0" fontId="39" fillId="2" borderId="11" xfId="0" applyFont="1" applyFill="1" applyBorder="1" applyAlignment="1">
      <alignment horizontal="right" vertical="center" wrapText="1" indent="1"/>
    </xf>
    <xf numFmtId="0" fontId="39" fillId="2" borderId="47" xfId="0" applyFont="1" applyFill="1" applyBorder="1" applyAlignment="1">
      <alignment horizontal="right" vertical="center" wrapText="1" indent="1"/>
    </xf>
    <xf numFmtId="0" fontId="39" fillId="3" borderId="17" xfId="0" applyFont="1" applyFill="1" applyBorder="1" applyAlignment="1">
      <alignment horizontal="right" vertical="center" wrapText="1" indent="1"/>
    </xf>
    <xf numFmtId="165" fontId="69" fillId="0" borderId="0" xfId="0" applyNumberFormat="1" applyFont="1" applyAlignment="1">
      <alignment horizontal="right" vertical="center"/>
    </xf>
    <xf numFmtId="0" fontId="39" fillId="2" borderId="7" xfId="0" applyFont="1" applyFill="1" applyBorder="1" applyAlignment="1">
      <alignment horizontal="right" vertical="center" wrapText="1"/>
    </xf>
    <xf numFmtId="0" fontId="39" fillId="3" borderId="8" xfId="0" applyFont="1" applyFill="1" applyBorder="1" applyAlignment="1">
      <alignment horizontal="right" vertical="center" wrapText="1"/>
    </xf>
    <xf numFmtId="0" fontId="42" fillId="3" borderId="17" xfId="0" applyFont="1" applyFill="1" applyBorder="1" applyAlignment="1">
      <alignment vertical="center" wrapText="1"/>
    </xf>
    <xf numFmtId="0" fontId="11" fillId="2" borderId="25" xfId="0" applyFont="1" applyFill="1" applyBorder="1" applyAlignment="1">
      <alignment vertical="center" wrapText="1"/>
    </xf>
    <xf numFmtId="0" fontId="62" fillId="3" borderId="6" xfId="0" applyFont="1" applyFill="1" applyBorder="1" applyAlignment="1">
      <alignment vertical="center" wrapText="1"/>
    </xf>
    <xf numFmtId="0" fontId="62" fillId="0" borderId="6" xfId="0" applyFont="1" applyBorder="1" applyAlignment="1">
      <alignment vertical="center" wrapText="1"/>
    </xf>
    <xf numFmtId="0" fontId="60" fillId="3" borderId="0" xfId="0" applyFont="1" applyFill="1" applyBorder="1" applyAlignment="1">
      <alignment horizontal="left" vertical="center" wrapText="1"/>
    </xf>
    <xf numFmtId="0" fontId="60" fillId="0" borderId="31" xfId="0" applyFont="1" applyBorder="1" applyAlignment="1">
      <alignment horizontal="left" vertical="center" wrapText="1"/>
    </xf>
    <xf numFmtId="0" fontId="23" fillId="3" borderId="25" xfId="0" applyFont="1" applyFill="1" applyBorder="1" applyAlignment="1">
      <alignment horizontal="right" vertical="center" wrapText="1" indent="1"/>
    </xf>
    <xf numFmtId="0" fontId="11" fillId="2" borderId="25" xfId="0" applyFont="1" applyFill="1" applyBorder="1" applyAlignment="1">
      <alignment horizontal="center" vertical="center" wrapText="1"/>
    </xf>
    <xf numFmtId="0" fontId="39" fillId="2" borderId="44" xfId="0" applyFont="1" applyFill="1" applyBorder="1" applyAlignment="1">
      <alignment horizontal="center" vertical="center" wrapText="1"/>
    </xf>
    <xf numFmtId="0" fontId="71" fillId="0" borderId="0" xfId="0" applyFont="1" applyAlignment="1">
      <alignment wrapText="1"/>
    </xf>
    <xf numFmtId="0" fontId="71" fillId="2" borderId="16" xfId="0" applyFont="1" applyFill="1" applyBorder="1" applyAlignment="1">
      <alignment horizontal="center" vertical="center" wrapText="1" readingOrder="1"/>
    </xf>
    <xf numFmtId="0" fontId="55" fillId="0" borderId="0" xfId="0" applyFont="1" applyBorder="1" applyAlignment="1">
      <alignment vertical="center" wrapText="1"/>
    </xf>
    <xf numFmtId="0" fontId="55" fillId="0" borderId="0" xfId="0" applyFont="1" applyAlignment="1">
      <alignment vertical="center" wrapText="1"/>
    </xf>
    <xf numFmtId="0" fontId="55" fillId="0" borderId="0" xfId="0" applyFont="1" applyAlignment="1">
      <alignment wrapText="1"/>
    </xf>
    <xf numFmtId="0" fontId="55" fillId="0" borderId="1" xfId="0" applyFont="1" applyBorder="1" applyAlignment="1">
      <alignment vertical="center" wrapText="1"/>
    </xf>
    <xf numFmtId="0" fontId="11" fillId="0" borderId="1" xfId="0" applyFont="1" applyBorder="1" applyAlignment="1">
      <alignment vertical="center"/>
    </xf>
    <xf numFmtId="0" fontId="76" fillId="2" borderId="3" xfId="0" applyFont="1" applyFill="1" applyBorder="1" applyAlignment="1">
      <alignment horizontal="right" vertical="center" wrapText="1" indent="1"/>
    </xf>
    <xf numFmtId="2" fontId="76" fillId="2" borderId="3" xfId="0" applyNumberFormat="1" applyFont="1" applyFill="1" applyBorder="1" applyAlignment="1">
      <alignment horizontal="right" vertical="center" wrapText="1" indent="1"/>
    </xf>
    <xf numFmtId="0" fontId="76" fillId="3" borderId="4" xfId="0" applyFont="1" applyFill="1" applyBorder="1" applyAlignment="1">
      <alignment horizontal="right" vertical="center" wrapText="1" indent="1"/>
    </xf>
    <xf numFmtId="2" fontId="76" fillId="3" borderId="4" xfId="0" applyNumberFormat="1" applyFont="1" applyFill="1" applyBorder="1" applyAlignment="1">
      <alignment horizontal="right" vertical="center" wrapText="1" indent="1"/>
    </xf>
    <xf numFmtId="0" fontId="76" fillId="2" borderId="6" xfId="0" applyFont="1" applyFill="1" applyBorder="1" applyAlignment="1">
      <alignment horizontal="right" vertical="center" wrapText="1" indent="1"/>
    </xf>
    <xf numFmtId="2" fontId="76" fillId="2" borderId="6" xfId="0" applyNumberFormat="1" applyFont="1" applyFill="1" applyBorder="1" applyAlignment="1">
      <alignment horizontal="right" vertical="center" wrapText="1" indent="1"/>
    </xf>
    <xf numFmtId="0" fontId="76" fillId="3" borderId="11" xfId="0" applyFont="1" applyFill="1" applyBorder="1" applyAlignment="1">
      <alignment horizontal="right" vertical="center" wrapText="1" indent="1"/>
    </xf>
    <xf numFmtId="2" fontId="76" fillId="3" borderId="11" xfId="0" applyNumberFormat="1" applyFont="1" applyFill="1" applyBorder="1" applyAlignment="1">
      <alignment horizontal="right" vertical="center" wrapText="1" indent="1"/>
    </xf>
    <xf numFmtId="0" fontId="76" fillId="2" borderId="7" xfId="0" applyFont="1" applyFill="1" applyBorder="1" applyAlignment="1">
      <alignment vertical="center" wrapText="1"/>
    </xf>
    <xf numFmtId="0" fontId="76" fillId="3" borderId="8" xfId="0" applyFont="1" applyFill="1" applyBorder="1" applyAlignment="1">
      <alignment vertical="center" wrapText="1"/>
    </xf>
    <xf numFmtId="0" fontId="77" fillId="3" borderId="18" xfId="0" applyFont="1" applyFill="1" applyBorder="1" applyAlignment="1">
      <alignment vertical="center" wrapText="1"/>
    </xf>
    <xf numFmtId="0" fontId="9" fillId="0" borderId="1" xfId="0" applyFont="1" applyBorder="1" applyAlignment="1">
      <alignment horizontal="center" vertical="center" wrapText="1"/>
    </xf>
    <xf numFmtId="0" fontId="11" fillId="0" borderId="0" xfId="2" applyFont="1" applyAlignment="1">
      <alignment horizontal="left" vertical="top" wrapText="1" indent="2"/>
    </xf>
    <xf numFmtId="0" fontId="5" fillId="0" borderId="0" xfId="0" applyFont="1" applyBorder="1" applyAlignment="1">
      <alignment vertical="center" wrapText="1" readingOrder="1"/>
    </xf>
    <xf numFmtId="0" fontId="39" fillId="2" borderId="17" xfId="0" applyFont="1" applyFill="1" applyBorder="1" applyAlignment="1">
      <alignment horizontal="right" vertical="center" wrapText="1" indent="1"/>
    </xf>
    <xf numFmtId="2" fontId="39" fillId="2" borderId="17" xfId="0" applyNumberFormat="1" applyFont="1" applyFill="1" applyBorder="1" applyAlignment="1">
      <alignment horizontal="right" vertical="center" wrapText="1" indent="1"/>
    </xf>
    <xf numFmtId="0" fontId="39" fillId="2" borderId="13" xfId="0" applyFont="1" applyFill="1" applyBorder="1" applyAlignment="1">
      <alignment vertical="center" wrapText="1"/>
    </xf>
    <xf numFmtId="0" fontId="11" fillId="2" borderId="17" xfId="0" applyFont="1" applyFill="1" applyBorder="1" applyAlignment="1">
      <alignment vertical="center" wrapText="1"/>
    </xf>
    <xf numFmtId="0" fontId="77" fillId="2" borderId="17" xfId="0" applyFont="1" applyFill="1" applyBorder="1" applyAlignment="1">
      <alignment horizontal="right" vertical="center" wrapText="1" indent="1"/>
    </xf>
    <xf numFmtId="2" fontId="77" fillId="2" borderId="17" xfId="0" applyNumberFormat="1" applyFont="1" applyFill="1" applyBorder="1" applyAlignment="1">
      <alignment horizontal="right" vertical="center" wrapText="1" indent="1"/>
    </xf>
    <xf numFmtId="1" fontId="77" fillId="2" borderId="17" xfId="0" applyNumberFormat="1" applyFont="1" applyFill="1" applyBorder="1" applyAlignment="1">
      <alignment horizontal="right" vertical="center" wrapText="1" indent="1"/>
    </xf>
    <xf numFmtId="0" fontId="39" fillId="3" borderId="25" xfId="0" applyFont="1" applyFill="1" applyBorder="1" applyAlignment="1">
      <alignment horizontal="right" vertical="center" wrapText="1" indent="1"/>
    </xf>
    <xf numFmtId="0" fontId="39" fillId="2" borderId="6" xfId="0" applyFont="1" applyFill="1" applyBorder="1" applyAlignment="1">
      <alignment horizontal="right" vertical="center" wrapText="1" indent="1"/>
    </xf>
    <xf numFmtId="0" fontId="43" fillId="2" borderId="5" xfId="0" applyFont="1" applyFill="1" applyBorder="1" applyAlignment="1">
      <alignment horizontal="left" vertical="center" wrapText="1" indent="1"/>
    </xf>
    <xf numFmtId="0" fontId="11" fillId="2" borderId="6" xfId="0" applyFont="1" applyFill="1" applyBorder="1" applyAlignment="1">
      <alignment horizontal="right" vertical="center" wrapText="1" indent="1"/>
    </xf>
    <xf numFmtId="0" fontId="42" fillId="0" borderId="3" xfId="0" applyFont="1" applyFill="1" applyBorder="1" applyAlignment="1">
      <alignment horizontal="right" vertical="center" wrapText="1" indent="1"/>
    </xf>
    <xf numFmtId="0" fontId="42" fillId="3" borderId="47" xfId="0" applyFont="1" applyFill="1" applyBorder="1" applyAlignment="1">
      <alignment horizontal="center" vertical="center" wrapText="1"/>
    </xf>
    <xf numFmtId="0" fontId="43" fillId="3" borderId="47" xfId="0" applyFont="1" applyFill="1" applyBorder="1" applyAlignment="1">
      <alignment horizontal="left" vertical="center" wrapText="1" indent="1"/>
    </xf>
    <xf numFmtId="0" fontId="39" fillId="3" borderId="9" xfId="0" applyFont="1" applyFill="1" applyBorder="1" applyAlignment="1">
      <alignment horizontal="right" vertical="center" wrapText="1" indent="1"/>
    </xf>
    <xf numFmtId="0" fontId="23" fillId="3" borderId="9" xfId="0" applyFont="1" applyFill="1" applyBorder="1" applyAlignment="1">
      <alignment horizontal="right" vertical="center" wrapText="1" indent="1"/>
    </xf>
    <xf numFmtId="0" fontId="42" fillId="2" borderId="10" xfId="0" applyFont="1" applyFill="1" applyBorder="1" applyAlignment="1">
      <alignment horizontal="center" vertical="center" wrapText="1"/>
    </xf>
    <xf numFmtId="0" fontId="43" fillId="2" borderId="10" xfId="0" applyFont="1" applyFill="1" applyBorder="1" applyAlignment="1">
      <alignment horizontal="left" vertical="center" wrapText="1" indent="1"/>
    </xf>
    <xf numFmtId="0" fontId="39" fillId="2" borderId="10" xfId="0" applyFont="1" applyFill="1" applyBorder="1" applyAlignment="1">
      <alignment horizontal="right" vertical="center" wrapText="1" indent="1"/>
    </xf>
    <xf numFmtId="0" fontId="23" fillId="2" borderId="10" xfId="0" applyFont="1" applyFill="1" applyBorder="1" applyAlignment="1">
      <alignment horizontal="right" vertical="center" wrapText="1" indent="1"/>
    </xf>
    <xf numFmtId="0" fontId="39" fillId="3" borderId="47" xfId="0" applyFont="1" applyFill="1" applyBorder="1" applyAlignment="1">
      <alignment horizontal="right" vertical="center" wrapText="1" indent="1"/>
    </xf>
    <xf numFmtId="0" fontId="23" fillId="3" borderId="47" xfId="0" applyFont="1" applyFill="1" applyBorder="1" applyAlignment="1">
      <alignment horizontal="right" vertical="center" wrapText="1" indent="1"/>
    </xf>
    <xf numFmtId="0" fontId="13" fillId="0" borderId="0" xfId="0" applyFont="1" applyBorder="1" applyAlignment="1">
      <alignment vertical="center" wrapText="1"/>
    </xf>
    <xf numFmtId="0" fontId="39" fillId="2" borderId="2" xfId="0" applyFont="1" applyFill="1" applyBorder="1" applyAlignment="1">
      <alignment horizontal="right" vertical="center" wrapText="1" indent="1"/>
    </xf>
    <xf numFmtId="0" fontId="23" fillId="2" borderId="2" xfId="0" applyFont="1" applyFill="1" applyBorder="1" applyAlignment="1">
      <alignment horizontal="right" vertical="center" wrapText="1" indent="1"/>
    </xf>
    <xf numFmtId="0" fontId="79" fillId="0" borderId="0" xfId="0" applyFont="1" applyAlignment="1">
      <alignment vertical="center" wrapText="1"/>
    </xf>
    <xf numFmtId="0" fontId="4" fillId="0" borderId="0" xfId="0" applyFont="1" applyBorder="1" applyAlignment="1">
      <alignment vertical="center" wrapText="1"/>
    </xf>
    <xf numFmtId="0" fontId="29" fillId="0" borderId="0" xfId="0" applyFont="1" applyBorder="1" applyAlignment="1">
      <alignment vertical="center" wrapText="1"/>
    </xf>
    <xf numFmtId="0" fontId="23" fillId="2" borderId="2" xfId="0" applyFont="1" applyFill="1" applyBorder="1" applyAlignment="1">
      <alignment horizontal="center" vertical="center" wrapText="1"/>
    </xf>
    <xf numFmtId="0" fontId="17" fillId="2" borderId="2" xfId="0" applyFont="1" applyFill="1" applyBorder="1" applyAlignment="1">
      <alignment horizontal="left" vertical="center" wrapText="1" indent="1"/>
    </xf>
    <xf numFmtId="0" fontId="42" fillId="3" borderId="25" xfId="0" applyFont="1" applyFill="1" applyBorder="1" applyAlignment="1">
      <alignment horizontal="center" vertical="center" wrapText="1"/>
    </xf>
    <xf numFmtId="0" fontId="43" fillId="3" borderId="25" xfId="0" applyFont="1" applyFill="1" applyBorder="1" applyAlignment="1">
      <alignment horizontal="left" vertical="center" wrapText="1" indent="1"/>
    </xf>
    <xf numFmtId="0" fontId="11" fillId="2" borderId="12" xfId="0" applyFont="1" applyFill="1" applyBorder="1" applyAlignment="1">
      <alignment horizontal="right" vertical="center" wrapText="1" indent="1"/>
    </xf>
    <xf numFmtId="0" fontId="42" fillId="2" borderId="12" xfId="0" applyFont="1" applyFill="1" applyBorder="1" applyAlignment="1">
      <alignment horizontal="right" vertical="center" wrapText="1" indent="1"/>
    </xf>
    <xf numFmtId="0" fontId="39" fillId="2" borderId="12" xfId="0" applyFont="1" applyFill="1" applyBorder="1" applyAlignment="1">
      <alignment horizontal="right" vertical="center" wrapText="1" indent="1"/>
    </xf>
    <xf numFmtId="0" fontId="11" fillId="3" borderId="17" xfId="0" applyFont="1" applyFill="1" applyBorder="1" applyAlignment="1">
      <alignment horizontal="right" vertical="center" wrapText="1" indent="1"/>
    </xf>
    <xf numFmtId="0" fontId="42" fillId="3" borderId="17" xfId="0" applyFont="1" applyFill="1" applyBorder="1" applyAlignment="1">
      <alignment horizontal="right" vertical="center" wrapText="1" indent="1"/>
    </xf>
    <xf numFmtId="0" fontId="76" fillId="0" borderId="6" xfId="0" applyFont="1" applyFill="1" applyBorder="1" applyAlignment="1">
      <alignment horizontal="right" vertical="center" wrapText="1" indent="1"/>
    </xf>
    <xf numFmtId="0" fontId="79" fillId="0" borderId="0" xfId="0" applyFont="1" applyBorder="1" applyAlignment="1">
      <alignment vertical="center" wrapText="1"/>
    </xf>
    <xf numFmtId="0" fontId="42" fillId="2" borderId="18" xfId="0" applyFont="1" applyFill="1" applyBorder="1" applyAlignment="1">
      <alignment horizontal="center" vertical="center" wrapText="1"/>
    </xf>
    <xf numFmtId="0" fontId="43" fillId="2" borderId="18" xfId="0" applyFont="1" applyFill="1" applyBorder="1" applyAlignment="1">
      <alignment horizontal="left" vertical="center" wrapText="1" indent="1"/>
    </xf>
    <xf numFmtId="0" fontId="23" fillId="2" borderId="18" xfId="0" applyFont="1" applyFill="1" applyBorder="1" applyAlignment="1">
      <alignment horizontal="right" vertical="center" wrapText="1" indent="1"/>
    </xf>
    <xf numFmtId="0" fontId="39" fillId="2" borderId="7"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39" fillId="3" borderId="7"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39" fillId="2" borderId="9"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39" fillId="3" borderId="18" xfId="0" applyFont="1" applyFill="1" applyBorder="1" applyAlignment="1">
      <alignment horizontal="center" vertical="center" wrapText="1"/>
    </xf>
    <xf numFmtId="0" fontId="39"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0" fillId="0" borderId="0" xfId="0" applyAlignment="1">
      <alignment vertical="center" wrapText="1"/>
    </xf>
    <xf numFmtId="0" fontId="9" fillId="0" borderId="0" xfId="0" applyFont="1" applyAlignment="1">
      <alignment horizontal="right" vertical="center" wrapText="1"/>
    </xf>
    <xf numFmtId="0" fontId="43" fillId="2" borderId="4" xfId="0" applyFont="1" applyFill="1" applyBorder="1" applyAlignment="1">
      <alignment horizontal="left" vertical="center" wrapText="1" indent="1"/>
    </xf>
    <xf numFmtId="0" fontId="43" fillId="3" borderId="4" xfId="0" applyFont="1" applyFill="1" applyBorder="1" applyAlignment="1">
      <alignment horizontal="left" vertical="center" wrapText="1" indent="1"/>
    </xf>
    <xf numFmtId="0" fontId="39" fillId="3" borderId="12" xfId="0" applyFont="1" applyFill="1" applyBorder="1" applyAlignment="1">
      <alignment horizontal="center" wrapText="1"/>
    </xf>
    <xf numFmtId="0" fontId="43" fillId="2" borderId="3" xfId="0" applyFont="1" applyFill="1" applyBorder="1" applyAlignment="1">
      <alignment horizontal="left" vertical="center" wrapText="1" indent="1"/>
    </xf>
    <xf numFmtId="0" fontId="43" fillId="2" borderId="5" xfId="0" applyFont="1" applyFill="1" applyBorder="1" applyAlignment="1">
      <alignment horizontal="left" vertical="center" wrapText="1" indent="1"/>
    </xf>
    <xf numFmtId="0" fontId="11" fillId="3" borderId="12" xfId="0" applyFont="1" applyFill="1" applyBorder="1" applyAlignment="1">
      <alignment horizontal="center" wrapText="1"/>
    </xf>
    <xf numFmtId="0" fontId="43" fillId="3" borderId="13" xfId="0" applyFont="1" applyFill="1" applyBorder="1" applyAlignment="1">
      <alignment horizontal="center" vertical="top" wrapText="1"/>
    </xf>
    <xf numFmtId="0" fontId="9" fillId="0" borderId="0" xfId="0" applyFont="1" applyBorder="1" applyAlignment="1">
      <alignment vertical="center" wrapText="1"/>
    </xf>
    <xf numFmtId="0" fontId="55" fillId="0" borderId="0" xfId="0" applyFont="1" applyBorder="1" applyAlignment="1">
      <alignment vertical="center" wrapText="1"/>
    </xf>
    <xf numFmtId="0" fontId="17" fillId="3" borderId="13" xfId="0" applyFont="1" applyFill="1" applyBorder="1" applyAlignment="1">
      <alignment horizontal="center" vertical="top" wrapText="1"/>
    </xf>
    <xf numFmtId="0" fontId="39" fillId="3" borderId="12" xfId="0" applyFont="1" applyFill="1" applyBorder="1" applyAlignment="1">
      <alignment horizontal="center" vertical="center" wrapText="1"/>
    </xf>
    <xf numFmtId="0" fontId="42" fillId="2" borderId="52" xfId="0" applyFont="1" applyFill="1" applyBorder="1" applyAlignment="1">
      <alignment horizontal="center" vertical="center" wrapText="1"/>
    </xf>
    <xf numFmtId="0" fontId="43" fillId="2" borderId="53" xfId="0" applyFont="1" applyFill="1" applyBorder="1" applyAlignment="1">
      <alignment horizontal="left" vertical="center" wrapText="1" indent="1"/>
    </xf>
    <xf numFmtId="0" fontId="39" fillId="2" borderId="53" xfId="0" applyFont="1" applyFill="1" applyBorder="1" applyAlignment="1">
      <alignment horizontal="right" vertical="center" wrapText="1" indent="1"/>
    </xf>
    <xf numFmtId="0" fontId="23" fillId="2" borderId="53" xfId="0" applyFont="1" applyFill="1" applyBorder="1" applyAlignment="1">
      <alignment horizontal="right" vertical="center" wrapText="1" indent="1"/>
    </xf>
    <xf numFmtId="0" fontId="62" fillId="3" borderId="17" xfId="0" applyFont="1" applyFill="1" applyBorder="1" applyAlignment="1">
      <alignment horizontal="right" vertical="center" wrapText="1" indent="1"/>
    </xf>
    <xf numFmtId="0" fontId="59" fillId="2" borderId="18" xfId="0" applyFont="1" applyFill="1" applyBorder="1" applyAlignment="1">
      <alignment horizontal="right" vertical="center" wrapText="1" indent="1"/>
    </xf>
    <xf numFmtId="0" fontId="4" fillId="2" borderId="0" xfId="0" applyFont="1" applyFill="1" applyAlignment="1">
      <alignment vertical="center" wrapText="1"/>
    </xf>
    <xf numFmtId="0" fontId="39" fillId="2" borderId="9" xfId="0" applyFont="1" applyFill="1" applyBorder="1" applyAlignment="1">
      <alignment horizontal="right" vertical="center" wrapText="1"/>
    </xf>
    <xf numFmtId="0" fontId="39" fillId="3" borderId="18" xfId="0" applyFont="1" applyFill="1" applyBorder="1" applyAlignment="1">
      <alignment horizontal="right" vertical="center" wrapText="1"/>
    </xf>
    <xf numFmtId="0" fontId="4" fillId="3" borderId="0" xfId="0" applyFont="1" applyFill="1" applyAlignment="1">
      <alignment vertical="center" wrapText="1"/>
    </xf>
    <xf numFmtId="0" fontId="23" fillId="2" borderId="9" xfId="0" applyFont="1" applyFill="1" applyBorder="1" applyAlignment="1">
      <alignment horizontal="right" vertical="center" wrapText="1"/>
    </xf>
    <xf numFmtId="0" fontId="23" fillId="3" borderId="10" xfId="0" applyFont="1" applyFill="1" applyBorder="1" applyAlignment="1">
      <alignment horizontal="right" vertical="center" wrapText="1" indent="1"/>
    </xf>
    <xf numFmtId="0" fontId="42" fillId="3" borderId="12" xfId="0" applyFont="1" applyFill="1" applyBorder="1" applyAlignment="1">
      <alignment vertical="center" wrapText="1"/>
    </xf>
    <xf numFmtId="0" fontId="62" fillId="3" borderId="4" xfId="0" applyFont="1" applyFill="1" applyBorder="1" applyAlignment="1">
      <alignment horizontal="center" vertical="center" wrapText="1"/>
    </xf>
    <xf numFmtId="0" fontId="60" fillId="3" borderId="4" xfId="0" applyFont="1" applyFill="1" applyBorder="1" applyAlignment="1">
      <alignment horizontal="left" vertical="center" wrapText="1" indent="1"/>
    </xf>
    <xf numFmtId="0" fontId="61" fillId="3" borderId="4" xfId="0" applyFont="1" applyFill="1" applyBorder="1" applyAlignment="1">
      <alignment horizontal="right" vertical="center" wrapText="1" indent="1"/>
    </xf>
    <xf numFmtId="0" fontId="62" fillId="3" borderId="4" xfId="0" applyFont="1" applyFill="1" applyBorder="1" applyAlignment="1">
      <alignment horizontal="right" vertical="center" wrapText="1" indent="1"/>
    </xf>
    <xf numFmtId="0" fontId="62" fillId="3" borderId="5" xfId="0" applyFont="1" applyFill="1" applyBorder="1" applyAlignment="1">
      <alignment horizontal="center" vertical="center" wrapText="1"/>
    </xf>
    <xf numFmtId="0" fontId="60" fillId="3" borderId="5" xfId="0" applyFont="1" applyFill="1" applyBorder="1" applyAlignment="1">
      <alignment horizontal="left" vertical="center" wrapText="1" indent="1"/>
    </xf>
    <xf numFmtId="0" fontId="61" fillId="3" borderId="5" xfId="0" applyFont="1" applyFill="1" applyBorder="1" applyAlignment="1">
      <alignment horizontal="right" vertical="center" wrapText="1" indent="1"/>
    </xf>
    <xf numFmtId="0" fontId="62" fillId="3" borderId="5" xfId="0" applyFont="1" applyFill="1" applyBorder="1" applyAlignment="1">
      <alignment horizontal="right" vertical="center" wrapText="1" indent="1"/>
    </xf>
    <xf numFmtId="0" fontId="62" fillId="2" borderId="7" xfId="0" applyFont="1" applyFill="1" applyBorder="1" applyAlignment="1">
      <alignment horizontal="center" vertical="center" wrapText="1"/>
    </xf>
    <xf numFmtId="0" fontId="60" fillId="2" borderId="7" xfId="0" applyFont="1" applyFill="1" applyBorder="1" applyAlignment="1">
      <alignment horizontal="left" vertical="center" wrapText="1" indent="1"/>
    </xf>
    <xf numFmtId="0" fontId="61" fillId="2" borderId="7" xfId="0" applyFont="1" applyFill="1" applyBorder="1" applyAlignment="1">
      <alignment horizontal="right" vertical="center" wrapText="1" indent="1"/>
    </xf>
    <xf numFmtId="0" fontId="62" fillId="2" borderId="7" xfId="0" applyFont="1" applyFill="1" applyBorder="1" applyAlignment="1">
      <alignment horizontal="right" vertical="center" wrapText="1" indent="1"/>
    </xf>
    <xf numFmtId="0" fontId="39" fillId="2" borderId="18" xfId="0" applyFont="1" applyFill="1" applyBorder="1" applyAlignment="1">
      <alignment horizontal="right" vertical="center" wrapText="1" indent="1"/>
    </xf>
    <xf numFmtId="0" fontId="61" fillId="2" borderId="11" xfId="0" applyFont="1" applyFill="1" applyBorder="1" applyAlignment="1">
      <alignment horizontal="right" vertical="center" wrapText="1" indent="1"/>
    </xf>
    <xf numFmtId="0" fontId="42" fillId="2" borderId="53" xfId="0" applyFont="1" applyFill="1" applyBorder="1" applyAlignment="1">
      <alignment horizontal="center" vertical="center" wrapText="1"/>
    </xf>
    <xf numFmtId="0" fontId="62" fillId="3" borderId="47" xfId="0" applyFont="1" applyFill="1" applyBorder="1" applyAlignment="1">
      <alignment horizontal="center" vertical="center" wrapText="1"/>
    </xf>
    <xf numFmtId="0" fontId="60" fillId="3" borderId="47" xfId="0" applyFont="1" applyFill="1" applyBorder="1" applyAlignment="1">
      <alignment horizontal="left" vertical="center" wrapText="1" indent="1"/>
    </xf>
    <xf numFmtId="0" fontId="61" fillId="3" borderId="9" xfId="0" applyFont="1" applyFill="1" applyBorder="1" applyAlignment="1">
      <alignment horizontal="right" vertical="center" wrapText="1" indent="1"/>
    </xf>
    <xf numFmtId="0" fontId="62" fillId="3" borderId="9" xfId="0" applyFont="1" applyFill="1" applyBorder="1" applyAlignment="1">
      <alignment horizontal="right" vertical="center" wrapText="1" indent="1"/>
    </xf>
    <xf numFmtId="0" fontId="62" fillId="3" borderId="0" xfId="0" applyFont="1" applyFill="1" applyBorder="1" applyAlignment="1">
      <alignment horizontal="center" vertical="center" wrapText="1"/>
    </xf>
    <xf numFmtId="0" fontId="60" fillId="3" borderId="0" xfId="0" applyFont="1" applyFill="1" applyBorder="1" applyAlignment="1">
      <alignment horizontal="left" vertical="center" wrapText="1" indent="1"/>
    </xf>
    <xf numFmtId="0" fontId="61" fillId="3" borderId="0" xfId="0" applyFont="1" applyFill="1" applyBorder="1" applyAlignment="1">
      <alignment horizontal="right" vertical="center" wrapText="1" indent="1"/>
    </xf>
    <xf numFmtId="0" fontId="62" fillId="3" borderId="0" xfId="0" applyFont="1" applyFill="1" applyBorder="1" applyAlignment="1">
      <alignment horizontal="right" vertical="center" wrapText="1" indent="1"/>
    </xf>
    <xf numFmtId="0" fontId="62" fillId="3" borderId="9" xfId="0" applyFont="1" applyFill="1" applyBorder="1" applyAlignment="1">
      <alignment horizontal="center" vertical="center" wrapText="1"/>
    </xf>
    <xf numFmtId="0" fontId="60" fillId="3" borderId="9" xfId="0" applyFont="1" applyFill="1" applyBorder="1" applyAlignment="1">
      <alignment horizontal="left" vertical="center" wrapText="1" indent="1"/>
    </xf>
    <xf numFmtId="0" fontId="62" fillId="3" borderId="47" xfId="0" applyFont="1" applyFill="1" applyBorder="1" applyAlignment="1">
      <alignment horizontal="right" vertical="center" wrapText="1" indent="1"/>
    </xf>
    <xf numFmtId="2" fontId="62" fillId="3" borderId="0" xfId="0" applyNumberFormat="1" applyFont="1" applyFill="1" applyBorder="1" applyAlignment="1">
      <alignment horizontal="right" vertical="center" wrapText="1" indent="1"/>
    </xf>
    <xf numFmtId="1" fontId="61" fillId="3" borderId="0" xfId="0" applyNumberFormat="1" applyFont="1" applyFill="1" applyBorder="1" applyAlignment="1">
      <alignment horizontal="right" vertical="center" wrapText="1" indent="1"/>
    </xf>
    <xf numFmtId="1" fontId="62" fillId="2" borderId="7" xfId="0" applyNumberFormat="1" applyFont="1" applyFill="1" applyBorder="1" applyAlignment="1">
      <alignment horizontal="right" vertical="center" wrapText="1" indent="1"/>
    </xf>
    <xf numFmtId="0" fontId="7" fillId="0" borderId="0" xfId="3" applyFont="1" applyAlignment="1">
      <alignment horizontal="right" vertical="center" wrapText="1" indent="2"/>
    </xf>
    <xf numFmtId="0" fontId="16" fillId="0" borderId="0" xfId="3" applyFont="1" applyAlignment="1">
      <alignment horizontal="left" vertical="center" wrapText="1" indent="2"/>
    </xf>
    <xf numFmtId="0" fontId="71" fillId="0" borderId="0" xfId="2" applyFont="1" applyAlignment="1">
      <alignment horizontal="center" vertical="center" wrapText="1" readingOrder="1"/>
    </xf>
    <xf numFmtId="0" fontId="19" fillId="0" borderId="0" xfId="2" applyFont="1" applyAlignment="1">
      <alignment horizontal="center" vertical="center" wrapText="1" readingOrder="1"/>
    </xf>
    <xf numFmtId="0" fontId="55" fillId="0" borderId="0" xfId="2" applyFont="1" applyAlignment="1">
      <alignment horizontal="center" vertical="center" wrapText="1" readingOrder="1"/>
    </xf>
    <xf numFmtId="0" fontId="3" fillId="0" borderId="0" xfId="2" applyFont="1" applyAlignment="1">
      <alignment horizontal="center" vertical="center" wrapText="1" readingOrder="1"/>
    </xf>
    <xf numFmtId="0" fontId="21" fillId="0" borderId="0" xfId="2" applyFont="1" applyAlignment="1">
      <alignment horizontal="center" vertical="center" wrapText="1" readingOrder="1"/>
    </xf>
    <xf numFmtId="0" fontId="39" fillId="0" borderId="0" xfId="0" applyFont="1" applyAlignment="1">
      <alignment horizontal="center" vertical="center" wrapText="1" readingOrder="1"/>
    </xf>
    <xf numFmtId="0" fontId="65" fillId="0" borderId="0" xfId="0" applyFont="1" applyAlignment="1">
      <alignment horizontal="right" vertical="top" wrapText="1" readingOrder="2"/>
    </xf>
    <xf numFmtId="0" fontId="9" fillId="0" borderId="0" xfId="0" applyFont="1" applyAlignment="1">
      <alignment horizontal="left" vertical="top" wrapText="1" readingOrder="1"/>
    </xf>
    <xf numFmtId="0" fontId="27" fillId="0" borderId="0" xfId="0" applyFont="1" applyAlignment="1">
      <alignment horizontal="center" vertical="center" wrapText="1" readingOrder="1"/>
    </xf>
    <xf numFmtId="0" fontId="54" fillId="0" borderId="0" xfId="8" applyFont="1" applyAlignment="1">
      <alignment horizontal="center" vertical="center" wrapText="1" readingOrder="2"/>
    </xf>
    <xf numFmtId="0" fontId="54" fillId="0" borderId="0" xfId="8" applyFont="1" applyAlignment="1">
      <alignment horizontal="center" vertical="center" readingOrder="2"/>
    </xf>
    <xf numFmtId="0" fontId="9" fillId="0" borderId="0" xfId="0" applyFont="1" applyAlignment="1">
      <alignment horizontal="left" vertical="top" wrapText="1"/>
    </xf>
    <xf numFmtId="0" fontId="53" fillId="0" borderId="0" xfId="4" applyFont="1" applyAlignment="1">
      <alignment horizontal="left" vertical="top" wrapText="1"/>
    </xf>
    <xf numFmtId="0" fontId="3" fillId="0" borderId="0" xfId="0" applyFont="1" applyAlignment="1">
      <alignment horizontal="center" vertical="center" wrapText="1" readingOrder="1"/>
    </xf>
    <xf numFmtId="0" fontId="7" fillId="0" borderId="0" xfId="4" applyFont="1" applyAlignment="1">
      <alignment horizontal="right" vertical="top" wrapText="1" readingOrder="2"/>
    </xf>
    <xf numFmtId="0" fontId="70" fillId="0" borderId="0" xfId="8" applyFont="1" applyAlignment="1">
      <alignment horizontal="center" vertical="center" wrapText="1" readingOrder="2"/>
    </xf>
    <xf numFmtId="0" fontId="7" fillId="0" borderId="0" xfId="0" applyFont="1" applyAlignment="1">
      <alignment horizontal="center" vertical="top"/>
    </xf>
    <xf numFmtId="0" fontId="61" fillId="3" borderId="16" xfId="0" applyFont="1" applyFill="1" applyBorder="1" applyAlignment="1">
      <alignment horizontal="center" vertical="center" wrapText="1"/>
    </xf>
    <xf numFmtId="0" fontId="61" fillId="3" borderId="31" xfId="0" applyFont="1" applyFill="1" applyBorder="1" applyAlignment="1">
      <alignment horizontal="center" vertical="center" wrapText="1"/>
    </xf>
    <xf numFmtId="0" fontId="8" fillId="0" borderId="0" xfId="0" applyFont="1" applyBorder="1" applyAlignment="1">
      <alignment horizontal="center" vertical="center" wrapText="1"/>
    </xf>
    <xf numFmtId="0" fontId="42" fillId="0" borderId="0" xfId="2" applyFont="1" applyAlignment="1">
      <alignment horizontal="left" vertical="center" wrapText="1" indent="4" readingOrder="1"/>
    </xf>
    <xf numFmtId="0" fontId="5" fillId="0" borderId="0" xfId="2" applyFont="1" applyAlignment="1">
      <alignment horizontal="right" vertical="center" wrapText="1" indent="4" readingOrder="2"/>
    </xf>
    <xf numFmtId="0" fontId="31" fillId="0" borderId="0" xfId="2" applyFont="1" applyAlignment="1">
      <alignment horizontal="distributed" vertical="center" wrapText="1" readingOrder="1"/>
    </xf>
    <xf numFmtId="0" fontId="30" fillId="0" borderId="0" xfId="2" applyFont="1" applyAlignment="1">
      <alignment horizontal="center" vertical="center" wrapText="1" readingOrder="1"/>
    </xf>
    <xf numFmtId="0" fontId="16" fillId="0" borderId="0" xfId="2" applyFont="1" applyAlignment="1">
      <alignment horizontal="right" vertical="center" readingOrder="2"/>
    </xf>
    <xf numFmtId="0" fontId="45" fillId="0" borderId="0" xfId="2" applyFont="1" applyAlignment="1">
      <alignment horizontal="right" vertical="top" wrapText="1" readingOrder="2"/>
    </xf>
    <xf numFmtId="0" fontId="9" fillId="0" borderId="0" xfId="2" applyFont="1" applyAlignment="1">
      <alignment horizontal="left" vertical="center" wrapText="1" readingOrder="1"/>
    </xf>
    <xf numFmtId="0" fontId="23" fillId="0" borderId="0" xfId="2" applyFont="1" applyAlignment="1">
      <alignment horizontal="left" vertical="top" wrapText="1" readingOrder="1"/>
    </xf>
    <xf numFmtId="0" fontId="42" fillId="0" borderId="0" xfId="2" applyFont="1" applyAlignment="1">
      <alignment horizontal="left" vertical="top" wrapText="1" indent="3"/>
    </xf>
    <xf numFmtId="0" fontId="5" fillId="0" borderId="0" xfId="2" applyFont="1" applyAlignment="1">
      <alignment horizontal="right" vertical="top" wrapText="1" indent="2" readingOrder="2"/>
    </xf>
    <xf numFmtId="0" fontId="42" fillId="0" borderId="0" xfId="2" applyFont="1" applyAlignment="1">
      <alignment horizontal="left" vertical="center" wrapText="1" readingOrder="1"/>
    </xf>
    <xf numFmtId="0" fontId="5" fillId="0" borderId="0" xfId="2" applyFont="1" applyAlignment="1">
      <alignment horizontal="right" vertical="center" wrapText="1" readingOrder="2"/>
    </xf>
    <xf numFmtId="0" fontId="5" fillId="0" borderId="0" xfId="2" applyFont="1" applyAlignment="1">
      <alignment horizontal="right" vertical="top" wrapText="1" indent="3" readingOrder="2"/>
    </xf>
    <xf numFmtId="0" fontId="11" fillId="0" borderId="0" xfId="2" applyFont="1" applyAlignment="1">
      <alignment horizontal="left" vertical="top" wrapText="1" indent="3"/>
    </xf>
    <xf numFmtId="0" fontId="9" fillId="0" borderId="0" xfId="2" applyFont="1" applyAlignment="1">
      <alignment horizontal="center" vertical="top" wrapText="1" readingOrder="2"/>
    </xf>
    <xf numFmtId="0" fontId="11" fillId="0" borderId="0" xfId="2" applyFont="1" applyAlignment="1">
      <alignment horizontal="left" vertical="top" wrapText="1"/>
    </xf>
    <xf numFmtId="0" fontId="9" fillId="0" borderId="0" xfId="2" applyFont="1" applyAlignment="1">
      <alignment horizontal="right" vertical="top" wrapText="1" readingOrder="2"/>
    </xf>
    <xf numFmtId="0" fontId="9" fillId="0" borderId="0" xfId="2" applyFont="1" applyAlignment="1">
      <alignment horizontal="left" vertical="top" wrapText="1"/>
    </xf>
    <xf numFmtId="0" fontId="28" fillId="0" borderId="0" xfId="2" applyFont="1" applyAlignment="1">
      <alignment horizontal="right" vertical="top" wrapText="1" readingOrder="2"/>
    </xf>
    <xf numFmtId="0" fontId="16" fillId="0" borderId="0" xfId="2" applyFont="1" applyAlignment="1">
      <alignment horizontal="center" vertical="top" wrapText="1"/>
    </xf>
    <xf numFmtId="0" fontId="35" fillId="0" borderId="0" xfId="2" applyFont="1" applyAlignment="1">
      <alignment horizontal="center" vertical="top" wrapText="1" readingOrder="2"/>
    </xf>
    <xf numFmtId="0" fontId="6" fillId="0" borderId="0" xfId="2" applyFont="1" applyAlignment="1">
      <alignment horizontal="left" vertical="top" wrapText="1"/>
    </xf>
    <xf numFmtId="0" fontId="9" fillId="0" borderId="0" xfId="2" applyFont="1" applyAlignment="1">
      <alignment horizontal="distributed" vertical="top" wrapText="1" indent="2" readingOrder="2"/>
    </xf>
    <xf numFmtId="0" fontId="11" fillId="0" borderId="0" xfId="2" applyFont="1" applyAlignment="1">
      <alignment horizontal="left" vertical="top" wrapText="1" indent="2"/>
    </xf>
    <xf numFmtId="0" fontId="42" fillId="0" borderId="0" xfId="2" applyFont="1" applyAlignment="1">
      <alignment horizontal="left" vertical="top" wrapText="1" indent="3" readingOrder="1"/>
    </xf>
    <xf numFmtId="0" fontId="5" fillId="0" borderId="0" xfId="2" applyFont="1" applyAlignment="1">
      <alignment horizontal="right" vertical="top" wrapText="1" indent="4" readingOrder="2"/>
    </xf>
    <xf numFmtId="0" fontId="42" fillId="0" borderId="0" xfId="2" applyFont="1" applyAlignment="1">
      <alignment horizontal="left" vertical="top" wrapText="1" indent="2" readingOrder="1"/>
    </xf>
    <xf numFmtId="0" fontId="16" fillId="0" borderId="0" xfId="2" applyFont="1" applyAlignment="1">
      <alignment horizontal="right" vertical="top" wrapText="1" readingOrder="2"/>
    </xf>
    <xf numFmtId="0" fontId="28" fillId="0" borderId="0" xfId="2" applyFont="1" applyAlignment="1">
      <alignment horizontal="right" vertical="top" wrapText="1" indent="2" readingOrder="2"/>
    </xf>
    <xf numFmtId="0" fontId="42" fillId="0" borderId="0" xfId="2" applyFont="1" applyAlignment="1">
      <alignment horizontal="left" vertical="top" wrapText="1" indent="2"/>
    </xf>
    <xf numFmtId="0" fontId="19" fillId="0" borderId="0" xfId="2" applyFont="1" applyAlignment="1">
      <alignment horizontal="right" vertical="top" wrapText="1" readingOrder="2"/>
    </xf>
    <xf numFmtId="0" fontId="4" fillId="0" borderId="0" xfId="2" applyFont="1" applyAlignment="1">
      <alignment horizontal="left" vertical="top" wrapText="1" indent="3"/>
    </xf>
    <xf numFmtId="0" fontId="39" fillId="3" borderId="38" xfId="0" applyFont="1" applyFill="1" applyBorder="1" applyAlignment="1">
      <alignment horizontal="right" vertical="center" wrapText="1" indent="1"/>
    </xf>
    <xf numFmtId="0" fontId="39" fillId="3" borderId="39" xfId="0" applyFont="1" applyFill="1" applyBorder="1" applyAlignment="1">
      <alignment horizontal="right" vertical="center" wrapText="1" indent="1"/>
    </xf>
    <xf numFmtId="0" fontId="61" fillId="3" borderId="42" xfId="0" applyFont="1" applyFill="1" applyBorder="1" applyAlignment="1">
      <alignment horizontal="right" vertical="center" wrapText="1" indent="1"/>
    </xf>
    <xf numFmtId="0" fontId="61" fillId="3" borderId="43" xfId="0" applyFont="1" applyFill="1" applyBorder="1" applyAlignment="1">
      <alignment horizontal="right" vertical="center" wrapText="1" indent="1"/>
    </xf>
    <xf numFmtId="0" fontId="39" fillId="3" borderId="3" xfId="0" applyFont="1" applyFill="1" applyBorder="1" applyAlignment="1">
      <alignment horizontal="center" vertical="center" wrapText="1"/>
    </xf>
    <xf numFmtId="0" fontId="39" fillId="3" borderId="4" xfId="0" applyFont="1" applyFill="1" applyBorder="1" applyAlignment="1">
      <alignment horizontal="center" vertical="center" wrapText="1"/>
    </xf>
    <xf numFmtId="0" fontId="39" fillId="3" borderId="22" xfId="0" applyFont="1" applyFill="1" applyBorder="1" applyAlignment="1">
      <alignment horizontal="center" vertical="center" wrapText="1"/>
    </xf>
    <xf numFmtId="0" fontId="44" fillId="3" borderId="13" xfId="0" applyFont="1" applyFill="1" applyBorder="1" applyAlignment="1">
      <alignment horizontal="center" vertical="top" wrapText="1"/>
    </xf>
    <xf numFmtId="0" fontId="39" fillId="3" borderId="6" xfId="0" applyFont="1" applyFill="1" applyBorder="1" applyAlignment="1">
      <alignment horizontal="center" wrapText="1"/>
    </xf>
    <xf numFmtId="0" fontId="39" fillId="2" borderId="38" xfId="0" applyFont="1" applyFill="1" applyBorder="1" applyAlignment="1">
      <alignment horizontal="right" vertical="center" wrapText="1" indent="1"/>
    </xf>
    <xf numFmtId="0" fontId="39" fillId="2" borderId="39" xfId="0" applyFont="1" applyFill="1" applyBorder="1" applyAlignment="1">
      <alignment horizontal="right" vertical="center" wrapText="1" indent="1"/>
    </xf>
    <xf numFmtId="0" fontId="40" fillId="3" borderId="3" xfId="0" applyFont="1" applyFill="1" applyBorder="1" applyAlignment="1">
      <alignment horizontal="center" vertical="center" wrapText="1"/>
    </xf>
    <xf numFmtId="0" fontId="40" fillId="3" borderId="5" xfId="0" applyFont="1" applyFill="1" applyBorder="1" applyAlignment="1">
      <alignment horizontal="center" vertical="center" wrapText="1"/>
    </xf>
    <xf numFmtId="0" fontId="39" fillId="2" borderId="27" xfId="0" applyFont="1" applyFill="1" applyBorder="1" applyAlignment="1">
      <alignment horizontal="right" vertical="center" wrapText="1" indent="1"/>
    </xf>
    <xf numFmtId="0" fontId="39" fillId="2" borderId="26" xfId="0" applyFont="1" applyFill="1" applyBorder="1" applyAlignment="1">
      <alignment horizontal="right" vertical="center" wrapText="1" indent="1"/>
    </xf>
    <xf numFmtId="0" fontId="22" fillId="0" borderId="0" xfId="0" applyFont="1" applyAlignment="1">
      <alignment horizontal="center" vertical="center" wrapText="1" readingOrder="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9" fillId="0" borderId="0" xfId="0" applyFont="1" applyAlignment="1">
      <alignment horizontal="center" vertical="center" wrapText="1"/>
    </xf>
    <xf numFmtId="0" fontId="31" fillId="0" borderId="0" xfId="0" applyFont="1" applyAlignment="1">
      <alignment horizontal="center" vertical="center" wrapText="1" readingOrder="1"/>
    </xf>
    <xf numFmtId="0" fontId="40" fillId="0" borderId="0" xfId="0" applyFont="1" applyAlignment="1">
      <alignment horizontal="center" vertical="center" wrapText="1" readingOrder="1"/>
    </xf>
    <xf numFmtId="0" fontId="31" fillId="0" borderId="0" xfId="0" applyFont="1" applyAlignment="1">
      <alignment horizontal="center" vertical="center" wrapText="1"/>
    </xf>
    <xf numFmtId="0" fontId="8" fillId="0" borderId="0" xfId="0" applyFont="1" applyAlignment="1">
      <alignment horizontal="center" vertical="center" wrapText="1"/>
    </xf>
    <xf numFmtId="0" fontId="39" fillId="2" borderId="2" xfId="0" applyFont="1" applyFill="1" applyBorder="1" applyAlignment="1">
      <alignment horizontal="right" vertical="center" wrapText="1" indent="1"/>
    </xf>
    <xf numFmtId="0" fontId="61" fillId="3" borderId="5" xfId="0" applyFont="1" applyFill="1" applyBorder="1" applyAlignment="1">
      <alignment horizontal="right" vertical="center" wrapText="1" indent="1"/>
    </xf>
    <xf numFmtId="0" fontId="39" fillId="2" borderId="3" xfId="0" applyFont="1" applyFill="1" applyBorder="1" applyAlignment="1">
      <alignment horizontal="right" vertical="center" wrapText="1" indent="1"/>
    </xf>
    <xf numFmtId="0" fontId="39" fillId="3" borderId="4" xfId="0" applyFont="1" applyFill="1" applyBorder="1" applyAlignment="1">
      <alignment horizontal="right" vertical="center" wrapText="1" indent="1"/>
    </xf>
    <xf numFmtId="0" fontId="44" fillId="3" borderId="3" xfId="0" applyFont="1" applyFill="1" applyBorder="1" applyAlignment="1">
      <alignment horizontal="center" vertical="center" wrapText="1"/>
    </xf>
    <xf numFmtId="0" fontId="44" fillId="3" borderId="4" xfId="0" applyFont="1" applyFill="1" applyBorder="1" applyAlignment="1">
      <alignment horizontal="center" vertical="center" wrapText="1"/>
    </xf>
    <xf numFmtId="0" fontId="44" fillId="3" borderId="22" xfId="0" applyFont="1" applyFill="1" applyBorder="1" applyAlignment="1">
      <alignment horizontal="center" vertical="center" wrapText="1"/>
    </xf>
    <xf numFmtId="0" fontId="39" fillId="3" borderId="5" xfId="0" applyFont="1" applyFill="1" applyBorder="1" applyAlignment="1">
      <alignment horizontal="center" vertical="center" wrapText="1"/>
    </xf>
    <xf numFmtId="0" fontId="0" fillId="0" borderId="0" xfId="0" applyAlignment="1">
      <alignment vertical="center" wrapText="1"/>
    </xf>
    <xf numFmtId="0" fontId="39"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2" borderId="32" xfId="0" applyFont="1" applyFill="1" applyBorder="1" applyAlignment="1">
      <alignment horizontal="right" vertical="center" wrapText="1" indent="1"/>
    </xf>
    <xf numFmtId="0" fontId="11" fillId="2" borderId="33" xfId="0" applyFont="1" applyFill="1" applyBorder="1" applyAlignment="1">
      <alignment horizontal="right" vertical="center" wrapText="1" indent="1"/>
    </xf>
    <xf numFmtId="0" fontId="11" fillId="3" borderId="32" xfId="0" applyFont="1" applyFill="1" applyBorder="1" applyAlignment="1">
      <alignment horizontal="right" vertical="center" wrapText="1" indent="1"/>
    </xf>
    <xf numFmtId="0" fontId="11" fillId="3" borderId="33" xfId="0" applyFont="1" applyFill="1" applyBorder="1" applyAlignment="1">
      <alignment horizontal="right" vertical="center" wrapText="1" indent="1"/>
    </xf>
    <xf numFmtId="0" fontId="9" fillId="0" borderId="0" xfId="0" applyFont="1" applyBorder="1" applyAlignment="1">
      <alignment horizontal="center" vertical="center" wrapText="1"/>
    </xf>
    <xf numFmtId="0" fontId="11" fillId="0" borderId="1" xfId="0" applyFont="1" applyBorder="1" applyAlignment="1">
      <alignment vertical="center" wrapText="1"/>
    </xf>
    <xf numFmtId="0" fontId="4" fillId="0" borderId="0" xfId="0" applyFont="1" applyBorder="1" applyAlignment="1">
      <alignment horizontal="left" vertical="center" wrapText="1"/>
    </xf>
    <xf numFmtId="0" fontId="5" fillId="0" borderId="0" xfId="0" applyFont="1" applyBorder="1" applyAlignment="1">
      <alignment horizontal="center" vertical="center" wrapText="1" readingOrder="1"/>
    </xf>
    <xf numFmtId="0" fontId="11" fillId="2" borderId="50" xfId="0" applyFont="1" applyFill="1" applyBorder="1" applyAlignment="1">
      <alignment horizontal="right" vertical="center" wrapText="1" indent="1"/>
    </xf>
    <xf numFmtId="0" fontId="11" fillId="2" borderId="51" xfId="0" applyFont="1" applyFill="1" applyBorder="1" applyAlignment="1">
      <alignment horizontal="right" vertical="center" wrapText="1" indent="1"/>
    </xf>
    <xf numFmtId="0" fontId="11" fillId="3" borderId="48" xfId="0" applyFont="1" applyFill="1" applyBorder="1" applyAlignment="1">
      <alignment horizontal="right" vertical="center" wrapText="1" indent="1"/>
    </xf>
    <xf numFmtId="0" fontId="11" fillId="3" borderId="49" xfId="0" applyFont="1" applyFill="1" applyBorder="1" applyAlignment="1">
      <alignment horizontal="right" vertical="center" wrapText="1" inden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1" fillId="2" borderId="36" xfId="0" applyFont="1" applyFill="1" applyBorder="1" applyAlignment="1">
      <alignment horizontal="right" vertical="center" wrapText="1" indent="1"/>
    </xf>
    <xf numFmtId="0" fontId="11" fillId="2" borderId="37" xfId="0" applyFont="1" applyFill="1" applyBorder="1" applyAlignment="1">
      <alignment horizontal="right" vertical="center" wrapText="1" indent="1"/>
    </xf>
    <xf numFmtId="0" fontId="61" fillId="2" borderId="32" xfId="0" applyFont="1" applyFill="1" applyBorder="1" applyAlignment="1">
      <alignment horizontal="right" vertical="center" wrapText="1" indent="1"/>
    </xf>
    <xf numFmtId="0" fontId="61" fillId="2" borderId="33" xfId="0" applyFont="1" applyFill="1" applyBorder="1" applyAlignment="1">
      <alignment horizontal="right" vertical="center" wrapText="1" indent="1"/>
    </xf>
    <xf numFmtId="0" fontId="75" fillId="0" borderId="0" xfId="0" applyFont="1" applyAlignment="1">
      <alignment vertical="center" wrapText="1"/>
    </xf>
    <xf numFmtId="0" fontId="74" fillId="0" borderId="0" xfId="0" applyFont="1" applyAlignment="1">
      <alignment vertical="center" wrapText="1"/>
    </xf>
    <xf numFmtId="0" fontId="9" fillId="0" borderId="0" xfId="0" applyFont="1" applyAlignment="1">
      <alignment horizontal="right" vertical="center" wrapText="1"/>
    </xf>
    <xf numFmtId="0" fontId="11" fillId="2" borderId="53" xfId="0" applyFont="1" applyFill="1" applyBorder="1" applyAlignment="1">
      <alignment horizontal="right" vertical="center" wrapText="1" indent="1"/>
    </xf>
    <xf numFmtId="0" fontId="11" fillId="2" borderId="54" xfId="0" applyFont="1" applyFill="1" applyBorder="1" applyAlignment="1">
      <alignment horizontal="right" vertical="center" wrapText="1" indent="1"/>
    </xf>
    <xf numFmtId="0" fontId="11" fillId="3" borderId="2" xfId="0" applyFont="1" applyFill="1" applyBorder="1" applyAlignment="1">
      <alignment horizontal="center" wrapText="1"/>
    </xf>
    <xf numFmtId="0" fontId="11" fillId="3" borderId="26" xfId="0" applyFont="1" applyFill="1" applyBorder="1" applyAlignment="1">
      <alignment horizontal="center" wrapText="1"/>
    </xf>
    <xf numFmtId="0" fontId="11" fillId="3" borderId="27" xfId="0" applyFont="1" applyFill="1" applyBorder="1" applyAlignment="1">
      <alignment horizontal="center" wrapText="1"/>
    </xf>
    <xf numFmtId="0" fontId="43" fillId="3" borderId="21" xfId="0" applyFont="1" applyFill="1" applyBorder="1" applyAlignment="1">
      <alignment horizontal="center" vertical="top" wrapText="1"/>
    </xf>
    <xf numFmtId="0" fontId="43" fillId="3" borderId="1" xfId="0" applyFont="1" applyFill="1" applyBorder="1" applyAlignment="1">
      <alignment horizontal="center" vertical="top" wrapText="1"/>
    </xf>
    <xf numFmtId="0" fontId="43" fillId="3" borderId="28" xfId="0" applyFont="1" applyFill="1" applyBorder="1" applyAlignment="1">
      <alignment horizontal="center" vertical="top" wrapText="1"/>
    </xf>
    <xf numFmtId="0" fontId="11" fillId="3" borderId="25"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1" fillId="3" borderId="4" xfId="0" applyFont="1" applyFill="1" applyBorder="1" applyAlignment="1">
      <alignment horizontal="right" vertical="center" wrapText="1" indent="1"/>
    </xf>
    <xf numFmtId="0" fontId="43" fillId="2" borderId="4" xfId="0" applyFont="1" applyFill="1" applyBorder="1" applyAlignment="1">
      <alignment horizontal="left" vertical="center" wrapText="1" indent="1"/>
    </xf>
    <xf numFmtId="0" fontId="43" fillId="3" borderId="4" xfId="0" applyFont="1" applyFill="1" applyBorder="1" applyAlignment="1">
      <alignment horizontal="left" vertical="center" wrapText="1" indent="1"/>
    </xf>
    <xf numFmtId="0" fontId="23" fillId="3" borderId="6" xfId="0" applyFont="1" applyFill="1" applyBorder="1" applyAlignment="1">
      <alignment horizontal="center" vertical="top" wrapText="1"/>
    </xf>
    <xf numFmtId="0" fontId="39" fillId="3" borderId="12" xfId="0" applyFont="1" applyFill="1" applyBorder="1" applyAlignment="1">
      <alignment horizontal="center" wrapText="1"/>
    </xf>
    <xf numFmtId="0" fontId="11" fillId="3" borderId="1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2" borderId="4" xfId="0" applyFont="1" applyFill="1" applyBorder="1" applyAlignment="1">
      <alignment horizontal="right" vertical="center" wrapText="1" indent="1"/>
    </xf>
    <xf numFmtId="0" fontId="15" fillId="3" borderId="1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43" fillId="2" borderId="3" xfId="0" applyFont="1" applyFill="1" applyBorder="1" applyAlignment="1">
      <alignment horizontal="left" vertical="center" wrapText="1" indent="1"/>
    </xf>
    <xf numFmtId="0" fontId="11" fillId="2" borderId="5" xfId="0" applyFont="1" applyFill="1" applyBorder="1" applyAlignment="1">
      <alignment horizontal="right" vertical="center" wrapText="1" indent="1"/>
    </xf>
    <xf numFmtId="0" fontId="43" fillId="2" borderId="5" xfId="0" applyFont="1" applyFill="1" applyBorder="1" applyAlignment="1">
      <alignment horizontal="left" vertical="center" wrapText="1" indent="1"/>
    </xf>
    <xf numFmtId="0" fontId="11" fillId="2" borderId="3" xfId="0" applyFont="1" applyFill="1" applyBorder="1" applyAlignment="1">
      <alignment horizontal="right" vertical="center" wrapText="1" indent="1"/>
    </xf>
    <xf numFmtId="0" fontId="11" fillId="3" borderId="30"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61" fillId="2" borderId="7" xfId="0" applyFont="1" applyFill="1" applyBorder="1" applyAlignment="1">
      <alignment horizontal="right" vertical="center" wrapText="1" indent="1"/>
    </xf>
    <xf numFmtId="0" fontId="11" fillId="3" borderId="47"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2" borderId="7" xfId="0" applyFont="1" applyFill="1" applyBorder="1" applyAlignment="1">
      <alignment horizontal="right" vertical="center" wrapText="1" inden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75" fillId="0" borderId="1" xfId="0" applyFont="1" applyBorder="1" applyAlignment="1">
      <alignment vertical="center" wrapText="1"/>
    </xf>
    <xf numFmtId="0" fontId="74" fillId="0" borderId="1" xfId="0" applyFont="1" applyBorder="1" applyAlignment="1">
      <alignment vertical="center" wrapText="1"/>
    </xf>
    <xf numFmtId="0" fontId="22" fillId="0" borderId="0" xfId="0" applyFont="1" applyBorder="1" applyAlignment="1">
      <alignment horizontal="center" vertical="center" wrapText="1" readingOrder="1"/>
    </xf>
    <xf numFmtId="0" fontId="4" fillId="0" borderId="2" xfId="0" applyFont="1" applyBorder="1" applyAlignment="1">
      <alignment horizontal="left" vertical="center" wrapText="1"/>
    </xf>
    <xf numFmtId="0" fontId="5" fillId="0" borderId="2" xfId="0" applyFont="1" applyBorder="1" applyAlignment="1">
      <alignment horizontal="right" vertical="center" wrapText="1" readingOrder="1"/>
    </xf>
    <xf numFmtId="0" fontId="11" fillId="2" borderId="10" xfId="0" applyFont="1" applyFill="1" applyBorder="1" applyAlignment="1">
      <alignment horizontal="right" vertical="center" wrapText="1" indent="1"/>
    </xf>
    <xf numFmtId="0" fontId="61" fillId="3" borderId="47" xfId="0" applyFont="1" applyFill="1" applyBorder="1" applyAlignment="1">
      <alignment horizontal="right" vertical="center" wrapText="1" indent="1"/>
    </xf>
    <xf numFmtId="0" fontId="11" fillId="3" borderId="27"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9" fillId="0" borderId="1" xfId="0" applyFont="1" applyBorder="1" applyAlignment="1">
      <alignment horizontal="right" vertical="center" wrapText="1"/>
    </xf>
    <xf numFmtId="0" fontId="9" fillId="0" borderId="1" xfId="0" applyFont="1" applyBorder="1" applyAlignment="1">
      <alignment horizontal="center" vertical="center" wrapText="1"/>
    </xf>
    <xf numFmtId="0" fontId="11" fillId="3" borderId="12" xfId="0" applyFont="1" applyFill="1" applyBorder="1" applyAlignment="1">
      <alignment horizontal="center" wrapText="1"/>
    </xf>
    <xf numFmtId="0" fontId="11" fillId="3" borderId="6" xfId="0" applyFont="1" applyFill="1" applyBorder="1" applyAlignment="1">
      <alignment horizontal="center" wrapText="1"/>
    </xf>
    <xf numFmtId="0" fontId="43" fillId="3" borderId="6" xfId="0" applyFont="1" applyFill="1" applyBorder="1" applyAlignment="1">
      <alignment horizontal="center" vertical="top" wrapText="1"/>
    </xf>
    <xf numFmtId="0" fontId="43" fillId="3" borderId="13" xfId="0" applyFont="1" applyFill="1" applyBorder="1" applyAlignment="1">
      <alignment horizontal="center" vertical="top" wrapText="1"/>
    </xf>
    <xf numFmtId="0" fontId="15" fillId="3" borderId="6" xfId="0" applyFont="1" applyFill="1" applyBorder="1" applyAlignment="1">
      <alignment horizontal="center" vertical="top" wrapText="1"/>
    </xf>
    <xf numFmtId="0" fontId="11" fillId="3" borderId="12"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3" xfId="0" applyFont="1" applyFill="1" applyBorder="1" applyAlignment="1">
      <alignment horizontal="center" vertical="center"/>
    </xf>
    <xf numFmtId="0" fontId="55" fillId="0" borderId="0" xfId="0" applyFont="1" applyBorder="1" applyAlignment="1">
      <alignment horizontal="center" vertical="center" wrapText="1"/>
    </xf>
    <xf numFmtId="0" fontId="5" fillId="0" borderId="2" xfId="0" applyFont="1" applyBorder="1" applyAlignment="1">
      <alignment horizontal="center" vertical="center" wrapText="1" readingOrder="1"/>
    </xf>
    <xf numFmtId="0" fontId="42" fillId="3" borderId="15" xfId="0" applyFont="1" applyFill="1" applyBorder="1" applyAlignment="1">
      <alignment horizontal="center" vertical="center" wrapText="1"/>
    </xf>
    <xf numFmtId="0" fontId="42" fillId="3" borderId="14" xfId="0" applyFont="1" applyFill="1" applyBorder="1" applyAlignment="1">
      <alignment horizontal="center" vertical="center" wrapText="1"/>
    </xf>
    <xf numFmtId="0" fontId="39" fillId="3" borderId="15" xfId="0" applyFont="1" applyFill="1" applyBorder="1" applyAlignment="1">
      <alignment horizontal="right" vertical="center" wrapText="1" indent="1"/>
    </xf>
    <xf numFmtId="0" fontId="39" fillId="3" borderId="14" xfId="0" applyFont="1" applyFill="1" applyBorder="1" applyAlignment="1">
      <alignment horizontal="right" vertical="center" wrapText="1" indent="1"/>
    </xf>
    <xf numFmtId="0" fontId="61" fillId="3" borderId="0" xfId="0" applyFont="1" applyFill="1" applyBorder="1" applyAlignment="1">
      <alignment horizontal="right" vertical="center" wrapText="1" indent="1"/>
    </xf>
    <xf numFmtId="0" fontId="39" fillId="2" borderId="16" xfId="0" applyFont="1" applyFill="1" applyBorder="1" applyAlignment="1">
      <alignment horizontal="right" vertical="center" wrapText="1" indent="1"/>
    </xf>
    <xf numFmtId="0" fontId="39" fillId="2" borderId="31" xfId="0" applyFont="1" applyFill="1" applyBorder="1" applyAlignment="1">
      <alignment horizontal="right" vertical="center" wrapText="1" indent="1"/>
    </xf>
    <xf numFmtId="0" fontId="9" fillId="0" borderId="0" xfId="0" applyFont="1" applyBorder="1" applyAlignment="1">
      <alignment vertical="center" wrapText="1"/>
    </xf>
    <xf numFmtId="0" fontId="55" fillId="0" borderId="0" xfId="0" applyFont="1" applyBorder="1" applyAlignment="1">
      <alignment vertical="center" wrapText="1"/>
    </xf>
    <xf numFmtId="0" fontId="17" fillId="3" borderId="6" xfId="0" applyFont="1" applyFill="1" applyBorder="1" applyAlignment="1">
      <alignment horizontal="center" vertical="top" wrapText="1"/>
    </xf>
    <xf numFmtId="0" fontId="17" fillId="3" borderId="13" xfId="0" applyFont="1" applyFill="1" applyBorder="1" applyAlignment="1">
      <alignment horizontal="center" vertical="top" wrapText="1"/>
    </xf>
    <xf numFmtId="0" fontId="5" fillId="0" borderId="0" xfId="0" applyFont="1" applyBorder="1" applyAlignment="1">
      <alignment horizontal="right" vertical="center" wrapText="1" readingOrder="1"/>
    </xf>
    <xf numFmtId="0" fontId="59" fillId="2" borderId="52" xfId="0" applyFont="1" applyFill="1" applyBorder="1" applyAlignment="1">
      <alignment horizontal="center" vertical="center" wrapText="1"/>
    </xf>
    <xf numFmtId="0" fontId="59" fillId="2" borderId="51" xfId="0" applyFont="1" applyFill="1" applyBorder="1" applyAlignment="1">
      <alignment horizontal="center" vertical="center" wrapText="1"/>
    </xf>
    <xf numFmtId="0" fontId="61" fillId="3" borderId="9" xfId="0" applyFont="1" applyFill="1" applyBorder="1" applyAlignment="1">
      <alignment horizontal="right" vertical="center" wrapText="1" indent="1"/>
    </xf>
    <xf numFmtId="0" fontId="59" fillId="2" borderId="50" xfId="0" applyFont="1" applyFill="1" applyBorder="1" applyAlignment="1">
      <alignment horizontal="center" vertical="center" wrapText="1"/>
    </xf>
    <xf numFmtId="0" fontId="59" fillId="2" borderId="54" xfId="0" applyFont="1" applyFill="1" applyBorder="1" applyAlignment="1">
      <alignment horizontal="center" vertical="center" wrapText="1"/>
    </xf>
    <xf numFmtId="0" fontId="11" fillId="3" borderId="27" xfId="0" applyFont="1" applyFill="1" applyBorder="1" applyAlignment="1">
      <alignment horizontal="center" vertical="center"/>
    </xf>
    <xf numFmtId="0" fontId="11" fillId="3" borderId="26"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8" xfId="0" applyFont="1" applyFill="1" applyBorder="1" applyAlignment="1">
      <alignment horizontal="center" vertical="center"/>
    </xf>
    <xf numFmtId="0" fontId="44" fillId="3" borderId="6" xfId="0" applyFont="1" applyFill="1" applyBorder="1" applyAlignment="1">
      <alignment horizontal="center" vertical="top" wrapText="1"/>
    </xf>
    <xf numFmtId="0" fontId="78" fillId="3" borderId="0" xfId="0" applyFont="1" applyFill="1" applyBorder="1" applyAlignment="1">
      <alignment horizontal="right" vertical="center" wrapText="1" indent="1"/>
    </xf>
    <xf numFmtId="0" fontId="11" fillId="2" borderId="6" xfId="0" applyFont="1" applyFill="1" applyBorder="1" applyAlignment="1">
      <alignment horizontal="right" vertical="center" wrapText="1" indent="1"/>
    </xf>
    <xf numFmtId="0" fontId="14" fillId="0" borderId="1" xfId="0" applyFont="1" applyBorder="1" applyAlignment="1">
      <alignment horizontal="center" vertical="center" wrapText="1"/>
    </xf>
    <xf numFmtId="0" fontId="55" fillId="0" borderId="1" xfId="0" applyFont="1" applyBorder="1" applyAlignment="1">
      <alignment horizontal="center" vertical="center" wrapText="1"/>
    </xf>
    <xf numFmtId="0" fontId="14" fillId="0" borderId="1" xfId="0" applyFont="1" applyBorder="1" applyAlignment="1">
      <alignment horizontal="right" vertical="center" wrapText="1"/>
    </xf>
    <xf numFmtId="0" fontId="44" fillId="0" borderId="0" xfId="0" applyFont="1" applyBorder="1" applyAlignment="1">
      <alignment horizontal="left" vertical="center" wrapText="1"/>
    </xf>
    <xf numFmtId="0" fontId="39" fillId="0" borderId="0" xfId="0" applyFont="1" applyBorder="1" applyAlignment="1">
      <alignment horizontal="right" vertical="center" wrapText="1" readingOrder="2"/>
    </xf>
    <xf numFmtId="0" fontId="62" fillId="3" borderId="52" xfId="0" applyFont="1" applyFill="1" applyBorder="1" applyAlignment="1">
      <alignment horizontal="center" vertical="center" wrapText="1"/>
    </xf>
    <xf numFmtId="0" fontId="62" fillId="3" borderId="14" xfId="0" applyFont="1" applyFill="1" applyBorder="1" applyAlignment="1">
      <alignment horizontal="center" vertical="center" wrapText="1"/>
    </xf>
    <xf numFmtId="0" fontId="61" fillId="3" borderId="17" xfId="0" applyFont="1" applyFill="1" applyBorder="1" applyAlignment="1">
      <alignment horizontal="right" vertical="center" wrapText="1" indent="1"/>
    </xf>
    <xf numFmtId="0" fontId="61" fillId="3" borderId="55" xfId="0" applyFont="1" applyFill="1" applyBorder="1" applyAlignment="1">
      <alignment horizontal="right" vertical="center" wrapText="1" indent="1"/>
    </xf>
    <xf numFmtId="0" fontId="15" fillId="3" borderId="6" xfId="0" applyFont="1" applyFill="1" applyBorder="1" applyAlignment="1">
      <alignment horizontal="center" vertical="center"/>
    </xf>
    <xf numFmtId="0" fontId="15" fillId="3" borderId="13"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11" fillId="2" borderId="18" xfId="0" applyFont="1" applyFill="1" applyBorder="1" applyAlignment="1">
      <alignment horizontal="right" vertical="center" wrapText="1" indent="1"/>
    </xf>
    <xf numFmtId="0" fontId="8" fillId="0" borderId="0" xfId="0" applyFont="1" applyAlignment="1">
      <alignment horizontal="right" vertical="center" wrapText="1"/>
    </xf>
    <xf numFmtId="0" fontId="39" fillId="3" borderId="12" xfId="0" applyFont="1" applyFill="1" applyBorder="1" applyAlignment="1">
      <alignment horizontal="center" vertical="center" wrapText="1"/>
    </xf>
    <xf numFmtId="0" fontId="39" fillId="3" borderId="6" xfId="0" applyFont="1" applyFill="1" applyBorder="1" applyAlignment="1">
      <alignment horizontal="center" vertical="center" wrapText="1"/>
    </xf>
    <xf numFmtId="0" fontId="39" fillId="3" borderId="13" xfId="0" applyFont="1" applyFill="1" applyBorder="1" applyAlignment="1">
      <alignment horizontal="center" vertical="center" wrapText="1"/>
    </xf>
    <xf numFmtId="0" fontId="44" fillId="3" borderId="12" xfId="0" applyFont="1" applyFill="1" applyBorder="1" applyAlignment="1">
      <alignment horizontal="center" vertical="center"/>
    </xf>
    <xf numFmtId="0" fontId="44" fillId="3" borderId="6" xfId="0" applyFont="1" applyFill="1" applyBorder="1" applyAlignment="1">
      <alignment horizontal="center" vertical="center"/>
    </xf>
    <xf numFmtId="0" fontId="44" fillId="3" borderId="13"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6" xfId="0" applyFont="1" applyFill="1" applyBorder="1" applyAlignment="1">
      <alignment horizontal="center" vertical="center"/>
    </xf>
    <xf numFmtId="0" fontId="39" fillId="3" borderId="13" xfId="0" applyFont="1" applyFill="1" applyBorder="1" applyAlignment="1">
      <alignment horizontal="center" vertical="center"/>
    </xf>
    <xf numFmtId="0" fontId="39" fillId="3" borderId="1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2" borderId="32" xfId="0" applyFont="1" applyFill="1" applyBorder="1" applyAlignment="1">
      <alignment horizontal="right" vertical="center" wrapText="1"/>
    </xf>
    <xf numFmtId="0" fontId="11" fillId="2" borderId="33" xfId="0" applyFont="1" applyFill="1" applyBorder="1" applyAlignment="1">
      <alignment horizontal="right" vertical="center" wrapText="1"/>
    </xf>
    <xf numFmtId="0" fontId="15" fillId="3" borderId="18" xfId="0" applyFont="1" applyFill="1" applyBorder="1" applyAlignment="1">
      <alignment horizontal="center" vertical="center" wrapText="1"/>
    </xf>
    <xf numFmtId="0" fontId="11" fillId="3" borderId="50"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73" fillId="0" borderId="0" xfId="0" applyFont="1" applyAlignment="1">
      <alignment vertical="center" wrapText="1"/>
    </xf>
    <xf numFmtId="0" fontId="11" fillId="2" borderId="9" xfId="0" applyFont="1" applyFill="1" applyBorder="1" applyAlignment="1">
      <alignment horizontal="right" vertical="center" wrapText="1" indent="1"/>
    </xf>
    <xf numFmtId="0" fontId="73" fillId="0" borderId="1" xfId="0" applyFont="1" applyBorder="1" applyAlignment="1">
      <alignment vertical="center" wrapText="1"/>
    </xf>
    <xf numFmtId="0" fontId="15" fillId="2" borderId="15"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39" fillId="2" borderId="42" xfId="0" applyFont="1" applyFill="1" applyBorder="1" applyAlignment="1">
      <alignment horizontal="right" vertical="center" wrapText="1" indent="1"/>
    </xf>
    <xf numFmtId="0" fontId="39" fillId="2" borderId="43" xfId="0" applyFont="1" applyFill="1" applyBorder="1" applyAlignment="1">
      <alignment horizontal="right" vertical="center" wrapText="1" indent="1"/>
    </xf>
    <xf numFmtId="0" fontId="39" fillId="2" borderId="13" xfId="0" applyFont="1" applyFill="1" applyBorder="1" applyAlignment="1">
      <alignment horizontal="center" vertical="center" wrapText="1"/>
    </xf>
    <xf numFmtId="0" fontId="39" fillId="3" borderId="42" xfId="0" applyFont="1" applyFill="1" applyBorder="1" applyAlignment="1">
      <alignment horizontal="right" vertical="center" wrapText="1" indent="1"/>
    </xf>
    <xf numFmtId="0" fontId="39" fillId="3" borderId="43" xfId="0" applyFont="1" applyFill="1" applyBorder="1" applyAlignment="1">
      <alignment horizontal="right" vertical="center" wrapText="1" indent="1"/>
    </xf>
    <xf numFmtId="0" fontId="39" fillId="3" borderId="40" xfId="0" applyFont="1" applyFill="1" applyBorder="1" applyAlignment="1">
      <alignment horizontal="right" vertical="center" wrapText="1" indent="1"/>
    </xf>
    <xf numFmtId="0" fontId="39" fillId="3" borderId="41" xfId="0" applyFont="1" applyFill="1" applyBorder="1" applyAlignment="1">
      <alignment horizontal="right" vertical="center" wrapText="1" indent="1"/>
    </xf>
    <xf numFmtId="0" fontId="39" fillId="0" borderId="2" xfId="0" applyFont="1" applyBorder="1" applyAlignment="1">
      <alignment horizontal="right" vertical="center" wrapText="1" readingOrder="2"/>
    </xf>
    <xf numFmtId="0" fontId="11" fillId="2" borderId="38" xfId="0" applyFont="1" applyFill="1" applyBorder="1" applyAlignment="1">
      <alignment horizontal="right" vertical="center" wrapText="1" indent="1"/>
    </xf>
    <xf numFmtId="0" fontId="11" fillId="2" borderId="39" xfId="0" applyFont="1" applyFill="1" applyBorder="1" applyAlignment="1">
      <alignment horizontal="right" vertical="center" wrapText="1" indent="1"/>
    </xf>
    <xf numFmtId="0" fontId="15" fillId="2" borderId="17"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11" xfId="0" applyFont="1" applyFill="1" applyBorder="1" applyAlignment="1">
      <alignment horizontal="right" vertical="center" wrapText="1" indent="1"/>
    </xf>
    <xf numFmtId="0" fontId="11" fillId="2" borderId="48" xfId="0" applyFont="1" applyFill="1" applyBorder="1" applyAlignment="1">
      <alignment horizontal="right" vertical="center" wrapText="1" indent="1"/>
    </xf>
    <xf numFmtId="0" fontId="11" fillId="2" borderId="49" xfId="0" applyFont="1" applyFill="1" applyBorder="1" applyAlignment="1">
      <alignment horizontal="right" vertical="center" wrapText="1" indent="1"/>
    </xf>
    <xf numFmtId="0" fontId="39" fillId="2" borderId="17" xfId="0" applyFont="1" applyFill="1" applyBorder="1" applyAlignment="1">
      <alignment horizontal="center" vertical="center" wrapText="1"/>
    </xf>
    <xf numFmtId="0" fontId="11" fillId="2" borderId="8" xfId="0" applyFont="1" applyFill="1" applyBorder="1" applyAlignment="1">
      <alignment horizontal="right" vertical="center" wrapText="1" indent="1"/>
    </xf>
    <xf numFmtId="0" fontId="11" fillId="3" borderId="7" xfId="0" applyFont="1" applyFill="1" applyBorder="1" applyAlignment="1">
      <alignment horizontal="right" vertical="center" wrapText="1" indent="1"/>
    </xf>
    <xf numFmtId="0" fontId="11" fillId="2" borderId="15"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44" fillId="0" borderId="2" xfId="0" applyFont="1" applyBorder="1" applyAlignment="1">
      <alignment horizontal="left" vertical="center" wrapText="1"/>
    </xf>
    <xf numFmtId="0" fontId="11" fillId="3" borderId="42" xfId="0" applyFont="1" applyFill="1" applyBorder="1" applyAlignment="1">
      <alignment horizontal="right" vertical="center" wrapText="1" indent="1"/>
    </xf>
    <xf numFmtId="0" fontId="11" fillId="3" borderId="43" xfId="0" applyFont="1" applyFill="1" applyBorder="1" applyAlignment="1">
      <alignment horizontal="right" vertical="center" wrapText="1" indent="1"/>
    </xf>
    <xf numFmtId="0" fontId="11" fillId="2" borderId="42" xfId="0" applyFont="1" applyFill="1" applyBorder="1" applyAlignment="1">
      <alignment horizontal="right" vertical="center" wrapText="1" indent="1"/>
    </xf>
    <xf numFmtId="0" fontId="11" fillId="2" borderId="43" xfId="0" applyFont="1" applyFill="1" applyBorder="1" applyAlignment="1">
      <alignment horizontal="right" vertical="center" wrapText="1" indent="1"/>
    </xf>
    <xf numFmtId="0" fontId="11" fillId="2" borderId="45" xfId="0" applyFont="1" applyFill="1" applyBorder="1" applyAlignment="1">
      <alignment horizontal="right" vertical="center" wrapText="1" indent="1"/>
    </xf>
    <xf numFmtId="0" fontId="11" fillId="2" borderId="46" xfId="0" applyFont="1" applyFill="1" applyBorder="1" applyAlignment="1">
      <alignment horizontal="right" vertical="center" wrapText="1" indent="1"/>
    </xf>
    <xf numFmtId="0" fontId="11" fillId="3" borderId="34" xfId="0" applyFont="1" applyFill="1" applyBorder="1" applyAlignment="1">
      <alignment horizontal="right" vertical="center" wrapText="1" indent="1"/>
    </xf>
    <xf numFmtId="0" fontId="11" fillId="3" borderId="35" xfId="0" applyFont="1" applyFill="1" applyBorder="1" applyAlignment="1">
      <alignment horizontal="right" vertical="center" wrapText="1" indent="1"/>
    </xf>
    <xf numFmtId="0" fontId="9" fillId="3" borderId="12" xfId="0" applyFont="1" applyFill="1" applyBorder="1" applyAlignment="1">
      <alignment horizontal="center" vertical="center" wrapText="1"/>
    </xf>
    <xf numFmtId="0" fontId="15" fillId="3" borderId="12" xfId="0" applyFont="1" applyFill="1" applyBorder="1" applyAlignment="1">
      <alignment horizontal="center" vertical="center"/>
    </xf>
    <xf numFmtId="0" fontId="15" fillId="3" borderId="21" xfId="0" applyFont="1" applyFill="1" applyBorder="1" applyAlignment="1">
      <alignment horizontal="center" vertical="top" wrapText="1"/>
    </xf>
    <xf numFmtId="0" fontId="15" fillId="3" borderId="28" xfId="0" applyFont="1" applyFill="1" applyBorder="1" applyAlignment="1">
      <alignment horizontal="center" vertical="top" wrapText="1"/>
    </xf>
    <xf numFmtId="0" fontId="39" fillId="3" borderId="50" xfId="0" applyFont="1" applyFill="1" applyBorder="1" applyAlignment="1">
      <alignment horizontal="center" vertical="center" wrapText="1"/>
    </xf>
    <xf numFmtId="0" fontId="39" fillId="3" borderId="51" xfId="0" applyFont="1" applyFill="1" applyBorder="1" applyAlignment="1">
      <alignment horizontal="center" vertical="center" wrapText="1"/>
    </xf>
    <xf numFmtId="0" fontId="17" fillId="3" borderId="7" xfId="0" applyFont="1" applyFill="1" applyBorder="1" applyAlignment="1">
      <alignment horizontal="left" vertical="center" wrapText="1" indent="1"/>
    </xf>
    <xf numFmtId="0" fontId="39" fillId="3" borderId="32" xfId="0" applyFont="1" applyFill="1" applyBorder="1" applyAlignment="1">
      <alignment horizontal="right" vertical="center" wrapText="1" indent="1"/>
    </xf>
    <xf numFmtId="0" fontId="39" fillId="3" borderId="33" xfId="0" applyFont="1" applyFill="1" applyBorder="1" applyAlignment="1">
      <alignment horizontal="right" vertical="center" wrapText="1" indent="1"/>
    </xf>
    <xf numFmtId="0" fontId="23" fillId="2" borderId="47" xfId="0" applyFont="1" applyFill="1" applyBorder="1" applyAlignment="1">
      <alignment horizontal="center" vertical="center" wrapText="1"/>
    </xf>
    <xf numFmtId="0" fontId="17" fillId="2" borderId="47" xfId="0" applyFont="1" applyFill="1" applyBorder="1" applyAlignment="1">
      <alignment horizontal="left" vertical="center" wrapText="1" indent="1"/>
    </xf>
    <xf numFmtId="0" fontId="39" fillId="2" borderId="48" xfId="0" applyFont="1" applyFill="1" applyBorder="1" applyAlignment="1">
      <alignment horizontal="right" vertical="center" wrapText="1" indent="1"/>
    </xf>
    <xf numFmtId="0" fontId="39" fillId="2" borderId="49" xfId="0" applyFont="1" applyFill="1" applyBorder="1" applyAlignment="1">
      <alignment horizontal="right" vertical="center" wrapText="1" indent="1"/>
    </xf>
    <xf numFmtId="0" fontId="23" fillId="3" borderId="8" xfId="0" applyFont="1" applyFill="1" applyBorder="1" applyAlignment="1">
      <alignment horizontal="center" vertical="center" wrapText="1"/>
    </xf>
    <xf numFmtId="0" fontId="17" fillId="3" borderId="8" xfId="0" applyFont="1" applyFill="1" applyBorder="1" applyAlignment="1">
      <alignment horizontal="left" vertical="center" wrapText="1" indent="1"/>
    </xf>
    <xf numFmtId="0" fontId="17" fillId="2" borderId="9" xfId="0" applyFont="1" applyFill="1" applyBorder="1" applyAlignment="1">
      <alignment horizontal="left" vertical="center" wrapText="1" indent="1"/>
    </xf>
    <xf numFmtId="0" fontId="76" fillId="2" borderId="9" xfId="0" applyFont="1" applyFill="1" applyBorder="1" applyAlignment="1">
      <alignment vertical="center" wrapText="1"/>
    </xf>
    <xf numFmtId="0" fontId="11" fillId="2" borderId="47" xfId="0" applyFont="1" applyFill="1" applyBorder="1" applyAlignment="1">
      <alignment horizontal="right" vertical="center" wrapText="1" indent="1"/>
    </xf>
  </cellXfs>
  <cellStyles count="15">
    <cellStyle name="Comma 2" xfId="14" xr:uid="{00000000-0005-0000-0000-000000000000}"/>
    <cellStyle name="Hyperlink" xfId="1" builtinId="8"/>
    <cellStyle name="Normal" xfId="0" builtinId="0"/>
    <cellStyle name="Normal 10" xfId="13" xr:uid="{00000000-0005-0000-0000-000003000000}"/>
    <cellStyle name="Normal 2" xfId="2" xr:uid="{00000000-0005-0000-0000-000004000000}"/>
    <cellStyle name="Normal 2 2" xfId="3" xr:uid="{00000000-0005-0000-0000-000005000000}"/>
    <cellStyle name="Normal 2 3" xfId="4" xr:uid="{00000000-0005-0000-0000-000006000000}"/>
    <cellStyle name="Normal 2_نشره التجاره الداخليه 21" xfId="5" xr:uid="{00000000-0005-0000-0000-000007000000}"/>
    <cellStyle name="Normal 3" xfId="6" xr:uid="{00000000-0005-0000-0000-000008000000}"/>
    <cellStyle name="Normal 4" xfId="7" xr:uid="{00000000-0005-0000-0000-000009000000}"/>
    <cellStyle name="Normal 5" xfId="9" xr:uid="{00000000-0005-0000-0000-00000A000000}"/>
    <cellStyle name="Normal 6" xfId="10" xr:uid="{00000000-0005-0000-0000-00000B000000}"/>
    <cellStyle name="Normal 7" xfId="11" xr:uid="{00000000-0005-0000-0000-00000C000000}"/>
    <cellStyle name="Normal 8" xfId="8" xr:uid="{00000000-0005-0000-0000-00000D000000}"/>
    <cellStyle name="Normal 9" xfId="12" xr:uid="{00000000-0005-0000-0000-00000E00000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48"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7.png"/></Relationships>
</file>

<file path=xl/drawings/_rels/drawing30.xml.rels><?xml version="1.0" encoding="UTF-8" standalone="yes"?>
<Relationships xmlns="http://schemas.openxmlformats.org/package/2006/relationships"><Relationship Id="rId1" Type="http://schemas.openxmlformats.org/officeDocument/2006/relationships/image" Target="../media/image7.png"/></Relationships>
</file>

<file path=xl/drawings/_rels/drawing31.xml.rels><?xml version="1.0" encoding="UTF-8" standalone="yes"?>
<Relationships xmlns="http://schemas.openxmlformats.org/package/2006/relationships"><Relationship Id="rId2" Type="http://schemas.openxmlformats.org/officeDocument/2006/relationships/image" Target="../media/image3.wmf"/><Relationship Id="rId1" Type="http://schemas.openxmlformats.org/officeDocument/2006/relationships/image" Target="../media/image8.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7.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1" Type="http://schemas.openxmlformats.org/officeDocument/2006/relationships/image" Target="../media/image7.png"/></Relationships>
</file>

<file path=xl/drawings/_rels/drawing37.xml.rels><?xml version="1.0" encoding="UTF-8" standalone="yes"?>
<Relationships xmlns="http://schemas.openxmlformats.org/package/2006/relationships"><Relationship Id="rId1" Type="http://schemas.openxmlformats.org/officeDocument/2006/relationships/image" Target="../media/image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png"/></Relationships>
</file>

<file path=xl/drawings/_rels/drawing39.xml.rels><?xml version="1.0" encoding="UTF-8" standalone="yes"?>
<Relationships xmlns="http://schemas.openxmlformats.org/package/2006/relationships"><Relationship Id="rId1" Type="http://schemas.openxmlformats.org/officeDocument/2006/relationships/image" Target="../media/image7.png"/></Relationships>
</file>

<file path=xl/drawings/_rels/drawing40.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676275</xdr:colOff>
      <xdr:row>37</xdr:row>
      <xdr:rowOff>161925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591675" cy="6858000"/>
        </a:xfrm>
        <a:prstGeom prst="rect">
          <a:avLst/>
        </a:prstGeom>
      </xdr:spPr>
    </xdr:pic>
    <xdr:clientData/>
  </xdr:twoCellAnchor>
  <xdr:twoCellAnchor>
    <xdr:from>
      <xdr:col>0</xdr:col>
      <xdr:colOff>0</xdr:colOff>
      <xdr:row>9</xdr:row>
      <xdr:rowOff>28575</xdr:rowOff>
    </xdr:from>
    <xdr:to>
      <xdr:col>13</xdr:col>
      <xdr:colOff>504825</xdr:colOff>
      <xdr:row>15</xdr:row>
      <xdr:rowOff>156210</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0" y="1657350"/>
          <a:ext cx="9420225" cy="1213485"/>
        </a:xfrm>
        <a:prstGeom prst="rect">
          <a:avLst/>
        </a:prstGeom>
        <a:noFill/>
        <a:ln w="76200" cmpd="thickThin">
          <a:noFill/>
          <a:miter lim="800000"/>
          <a:headEnd/>
          <a:tailEnd/>
        </a:ln>
        <a:extLst/>
      </xdr:spPr>
      <xdr:txBody>
        <a:bodyPr rot="0" vert="horz" wrap="square" lIns="137160" tIns="91440" rIns="137160" bIns="91440" anchor="ctr" anchorCtr="0" upright="1">
          <a:noAutofit/>
        </a:bodyPr>
        <a:lstStyle/>
        <a:p>
          <a:pPr marL="0" marR="0" algn="ctr">
            <a:lnSpc>
              <a:spcPct val="107000"/>
            </a:lnSpc>
            <a:spcBef>
              <a:spcPts val="0"/>
            </a:spcBef>
            <a:spcAft>
              <a:spcPts val="0"/>
            </a:spcAft>
          </a:pPr>
          <a:r>
            <a:rPr lang="ar-QA" sz="3000" b="1">
              <a:effectLst/>
              <a:latin typeface="Calibri Light" panose="020F0302020204030204" pitchFamily="34" charset="0"/>
              <a:ea typeface="Times New Roman" panose="02020603050405020304" pitchFamily="18" charset="0"/>
              <a:cs typeface="Sultan bold"/>
            </a:rPr>
            <a:t>ال</a:t>
          </a:r>
          <a:r>
            <a:rPr lang="ar-SA" sz="3000" b="1">
              <a:effectLst/>
              <a:latin typeface="Calibri Light" panose="020F0302020204030204" pitchFamily="34" charset="0"/>
              <a:ea typeface="Times New Roman" panose="02020603050405020304" pitchFamily="18" charset="0"/>
              <a:cs typeface="Sultan bold"/>
            </a:rPr>
            <a:t>نشرة السنوية لإحصاءات النقل والإتصالات</a:t>
          </a:r>
          <a:endParaRPr lang="en-US" sz="1100">
            <a:effectLst/>
            <a:latin typeface="Calibri" panose="020F0502020204030204" pitchFamily="34" charset="0"/>
            <a:ea typeface="Times New Roman" panose="02020603050405020304" pitchFamily="18" charset="0"/>
            <a:cs typeface="Arial" panose="020B0604020202020204" pitchFamily="34" charset="0"/>
          </a:endParaRPr>
        </a:p>
        <a:p>
          <a:pPr marL="0" marR="0" algn="ctr">
            <a:lnSpc>
              <a:spcPct val="107000"/>
            </a:lnSpc>
            <a:spcBef>
              <a:spcPts val="0"/>
            </a:spcBef>
            <a:spcAft>
              <a:spcPts val="0"/>
            </a:spcAft>
          </a:pPr>
          <a:r>
            <a:rPr lang="en-US" sz="2200">
              <a:effectLst/>
              <a:latin typeface="Bernard MT Condensed" panose="02050806060905020404" pitchFamily="18" charset="0"/>
              <a:ea typeface="Times New Roman" panose="02020603050405020304" pitchFamily="18" charset="0"/>
              <a:cs typeface="AL-Mohanad Bold"/>
            </a:rPr>
            <a:t>THE ANNUAL BULLETIN OF TRANSPORT &amp; COMMUNICATIONS STATISTICS</a:t>
          </a:r>
          <a:endParaRPr lang="en-US" sz="1100">
            <a:effectLst/>
            <a:latin typeface="Calibri" panose="020F0502020204030204" pitchFamily="34" charset="0"/>
            <a:ea typeface="Times New Roman" panose="02020603050405020304" pitchFamily="18" charset="0"/>
            <a:cs typeface="Arial" panose="020B0604020202020204" pitchFamily="34" charset="0"/>
          </a:endParaRPr>
        </a:p>
        <a:p>
          <a:pPr marL="0" marR="0" algn="ctr">
            <a:lnSpc>
              <a:spcPct val="107000"/>
            </a:lnSpc>
            <a:spcBef>
              <a:spcPts val="0"/>
            </a:spcBef>
            <a:spcAft>
              <a:spcPts val="0"/>
            </a:spcAft>
          </a:pPr>
          <a:r>
            <a:rPr lang="ar-QA" sz="2200">
              <a:effectLst/>
              <a:latin typeface="Arial Black" panose="020B0A04020102020204" pitchFamily="34" charset="0"/>
              <a:ea typeface="Times New Roman" panose="02020603050405020304" pitchFamily="18" charset="0"/>
              <a:cs typeface="AL-Mohanad Bold"/>
            </a:rPr>
            <a:t>2020</a:t>
          </a:r>
          <a:endParaRPr lang="en-US" sz="1100">
            <a:effectLst/>
            <a:latin typeface="Calibri" panose="020F0502020204030204" pitchFamily="34" charset="0"/>
            <a:ea typeface="Times New Roman" panose="02020603050405020304" pitchFamily="18" charset="0"/>
            <a:cs typeface="Arial" panose="020B0604020202020204" pitchFamily="34" charset="0"/>
          </a:endParaRPr>
        </a:p>
      </xdr:txBody>
    </xdr:sp>
    <xdr:clientData/>
  </xdr:twoCellAnchor>
  <xdr:twoCellAnchor>
    <xdr:from>
      <xdr:col>0</xdr:col>
      <xdr:colOff>0</xdr:colOff>
      <xdr:row>33</xdr:row>
      <xdr:rowOff>161925</xdr:rowOff>
    </xdr:from>
    <xdr:to>
      <xdr:col>2</xdr:col>
      <xdr:colOff>276225</xdr:colOff>
      <xdr:row>37</xdr:row>
      <xdr:rowOff>1905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0" y="6134100"/>
          <a:ext cx="1647825" cy="563880"/>
        </a:xfrm>
        <a:prstGeom prst="rect">
          <a:avLst/>
        </a:prstGeom>
        <a:noFill/>
        <a:ln w="76200" cmpd="thickThin">
          <a:noFill/>
          <a:miter lim="800000"/>
          <a:headEnd/>
          <a:tailEnd/>
        </a:ln>
        <a:extLst/>
      </xdr:spPr>
      <xdr:txBody>
        <a:bodyPr rot="0" vert="horz" wrap="square" lIns="137160" tIns="91440" rIns="137160" bIns="91440" anchor="ctr" anchorCtr="0" upright="1">
          <a:noAutofit/>
        </a:bodyPr>
        <a:lstStyle/>
        <a:p>
          <a:pPr marL="0" marR="0" algn="ctr">
            <a:lnSpc>
              <a:spcPct val="107000"/>
            </a:lnSpc>
            <a:spcBef>
              <a:spcPts val="0"/>
            </a:spcBef>
            <a:spcAft>
              <a:spcPts val="0"/>
            </a:spcAft>
          </a:pPr>
          <a:r>
            <a:rPr lang="ar-SA" sz="1400" b="1">
              <a:effectLst/>
              <a:latin typeface="Calibri Light" panose="020F0302020204030204" pitchFamily="34" charset="0"/>
              <a:ea typeface="Times New Roman" panose="02020603050405020304" pitchFamily="18" charset="0"/>
              <a:cs typeface="Sultan bold"/>
            </a:rPr>
            <a:t>العدد</a:t>
          </a:r>
          <a:r>
            <a:rPr lang="ar-QA" sz="1400" b="1">
              <a:effectLst/>
              <a:latin typeface="Calibri Light" panose="020F0302020204030204" pitchFamily="34" charset="0"/>
              <a:ea typeface="Times New Roman" panose="02020603050405020304" pitchFamily="18" charset="0"/>
              <a:cs typeface="Sultan bold"/>
            </a:rPr>
            <a:t>العشرون</a:t>
          </a:r>
          <a:endParaRPr lang="en-US" sz="1100">
            <a:effectLst/>
            <a:latin typeface="Calibri" panose="020F0502020204030204" pitchFamily="34" charset="0"/>
            <a:ea typeface="Times New Roman" panose="02020603050405020304" pitchFamily="18" charset="0"/>
            <a:cs typeface="Arial" panose="020B0604020202020204" pitchFamily="34" charset="0"/>
          </a:endParaRPr>
        </a:p>
        <a:p>
          <a:pPr marL="0" marR="0" algn="ctr">
            <a:lnSpc>
              <a:spcPct val="107000"/>
            </a:lnSpc>
            <a:spcBef>
              <a:spcPts val="0"/>
            </a:spcBef>
            <a:spcAft>
              <a:spcPts val="0"/>
            </a:spcAft>
          </a:pPr>
          <a:r>
            <a:rPr lang="en-US" sz="1200" b="1">
              <a:effectLst/>
              <a:latin typeface="Arial Black" panose="020B0A04020102020204" pitchFamily="34" charset="0"/>
              <a:ea typeface="Times New Roman" panose="02020603050405020304" pitchFamily="18" charset="0"/>
              <a:cs typeface="Arial" panose="020B0604020202020204" pitchFamily="34" charset="0"/>
            </a:rPr>
            <a:t>20</a:t>
          </a:r>
          <a:r>
            <a:rPr lang="en-US" sz="1200" b="1" baseline="30000">
              <a:effectLst/>
              <a:latin typeface="Arial Black" panose="020B0A04020102020204" pitchFamily="34" charset="0"/>
              <a:ea typeface="Times New Roman" panose="02020603050405020304" pitchFamily="18" charset="0"/>
              <a:cs typeface="Arial" panose="020B0604020202020204" pitchFamily="34" charset="0"/>
            </a:rPr>
            <a:t>th</a:t>
          </a:r>
          <a:r>
            <a:rPr lang="en-US" sz="1200" b="1">
              <a:effectLst/>
              <a:latin typeface="Arial Black" panose="020B0A04020102020204" pitchFamily="34" charset="0"/>
              <a:ea typeface="Times New Roman" panose="02020603050405020304" pitchFamily="18" charset="0"/>
              <a:cs typeface="Arial" panose="020B0604020202020204" pitchFamily="34" charset="0"/>
            </a:rPr>
            <a:t> Issue</a:t>
          </a:r>
          <a:endParaRPr lang="en-US" sz="1100">
            <a:effectLst/>
            <a:latin typeface="Calibri" panose="020F0502020204030204" pitchFamily="34" charset="0"/>
            <a:ea typeface="Times New Roman" panose="02020603050405020304" pitchFamily="18" charset="0"/>
            <a:cs typeface="Arial" panose="020B0604020202020204" pitchFamily="34" charset="0"/>
          </a:endParaRPr>
        </a:p>
      </xdr:txBody>
    </xdr:sp>
    <xdr:clientData/>
  </xdr:twoCellAnchor>
  <xdr:twoCellAnchor editAs="oneCell">
    <xdr:from>
      <xdr:col>11</xdr:col>
      <xdr:colOff>123825</xdr:colOff>
      <xdr:row>0</xdr:row>
      <xdr:rowOff>0</xdr:rowOff>
    </xdr:from>
    <xdr:to>
      <xdr:col>13</xdr:col>
      <xdr:colOff>490022</xdr:colOff>
      <xdr:row>6</xdr:row>
      <xdr:rowOff>59055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67625" y="0"/>
          <a:ext cx="1737797" cy="1144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1133475</xdr:colOff>
      <xdr:row>3</xdr:row>
      <xdr:rowOff>0</xdr:rowOff>
    </xdr:from>
    <xdr:to>
      <xdr:col>2</xdr:col>
      <xdr:colOff>3495675</xdr:colOff>
      <xdr:row>3</xdr:row>
      <xdr:rowOff>2305049</xdr:rowOff>
    </xdr:to>
    <xdr:pic>
      <xdr:nvPicPr>
        <xdr:cNvPr id="42843" name="Picture 1">
          <a:extLst>
            <a:ext uri="{FF2B5EF4-FFF2-40B4-BE49-F238E27FC236}">
              <a16:creationId xmlns:a16="http://schemas.microsoft.com/office/drawing/2014/main" id="{00000000-0008-0000-0100-00005BA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47875" y="1685925"/>
          <a:ext cx="6000750" cy="2305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42844" name="Picture 8" descr="logo">
          <a:extLst>
            <a:ext uri="{FF2B5EF4-FFF2-40B4-BE49-F238E27FC236}">
              <a16:creationId xmlns:a16="http://schemas.microsoft.com/office/drawing/2014/main" id="{00000000-0008-0000-0100-00005CA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24975" y="9144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0</xdr:rowOff>
    </xdr:from>
    <xdr:to>
      <xdr:col>3</xdr:col>
      <xdr:colOff>790575</xdr:colOff>
      <xdr:row>3</xdr:row>
      <xdr:rowOff>19050</xdr:rowOff>
    </xdr:to>
    <xdr:pic>
      <xdr:nvPicPr>
        <xdr:cNvPr id="42845" name="Picture 8" descr="logo">
          <a:extLst>
            <a:ext uri="{FF2B5EF4-FFF2-40B4-BE49-F238E27FC236}">
              <a16:creationId xmlns:a16="http://schemas.microsoft.com/office/drawing/2014/main" id="{00000000-0008-0000-0100-00005DA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420225" y="847725"/>
          <a:ext cx="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2764155</xdr:colOff>
      <xdr:row>0</xdr:row>
      <xdr:rowOff>30480</xdr:rowOff>
    </xdr:from>
    <xdr:to>
      <xdr:col>2</xdr:col>
      <xdr:colOff>863402</xdr:colOff>
      <xdr:row>1</xdr:row>
      <xdr:rowOff>327660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78555" y="30480"/>
          <a:ext cx="1733987" cy="1143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41524" name="Picture 8" descr="logo">
          <a:extLst>
            <a:ext uri="{FF2B5EF4-FFF2-40B4-BE49-F238E27FC236}">
              <a16:creationId xmlns:a16="http://schemas.microsoft.com/office/drawing/2014/main" id="{00000000-0008-0000-0200-000034A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6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200-000001A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0</xdr:colOff>
      <xdr:row>0</xdr:row>
      <xdr:rowOff>0</xdr:rowOff>
    </xdr:from>
    <xdr:to>
      <xdr:col>0</xdr:col>
      <xdr:colOff>720000</xdr:colOff>
      <xdr:row>1</xdr:row>
      <xdr:rowOff>95160</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1</xdr:row>
      <xdr:rowOff>66675</xdr:rowOff>
    </xdr:from>
    <xdr:to>
      <xdr:col>5</xdr:col>
      <xdr:colOff>0</xdr:colOff>
      <xdr:row>1</xdr:row>
      <xdr:rowOff>190500</xdr:rowOff>
    </xdr:to>
    <xdr:pic>
      <xdr:nvPicPr>
        <xdr:cNvPr id="3905" name="Picture 8" descr="logo">
          <a:extLst>
            <a:ext uri="{FF2B5EF4-FFF2-40B4-BE49-F238E27FC236}">
              <a16:creationId xmlns:a16="http://schemas.microsoft.com/office/drawing/2014/main" id="{00000000-0008-0000-03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059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30480</xdr:colOff>
      <xdr:row>0</xdr:row>
      <xdr:rowOff>0</xdr:rowOff>
    </xdr:from>
    <xdr:to>
      <xdr:col>1</xdr:col>
      <xdr:colOff>323760</xdr:colOff>
      <xdr:row>2</xdr:row>
      <xdr:rowOff>49440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3571" name="Picture 8" descr="logo">
          <a:extLst>
            <a:ext uri="{FF2B5EF4-FFF2-40B4-BE49-F238E27FC236}">
              <a16:creationId xmlns:a16="http://schemas.microsoft.com/office/drawing/2014/main" id="{00000000-0008-0000-0400-000033A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1</xdr:row>
      <xdr:rowOff>331380</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4595" name="Picture 8" descr="logo">
          <a:extLst>
            <a:ext uri="{FF2B5EF4-FFF2-40B4-BE49-F238E27FC236}">
              <a16:creationId xmlns:a16="http://schemas.microsoft.com/office/drawing/2014/main" id="{00000000-0008-0000-0500-000033A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1</xdr:row>
      <xdr:rowOff>95160</xdr:rowOff>
    </xdr:to>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5619" name="Picture 8" descr="logo">
          <a:extLst>
            <a:ext uri="{FF2B5EF4-FFF2-40B4-BE49-F238E27FC236}">
              <a16:creationId xmlns:a16="http://schemas.microsoft.com/office/drawing/2014/main" id="{00000000-0008-0000-0600-000033B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285660</xdr:colOff>
      <xdr:row>0</xdr:row>
      <xdr:rowOff>720000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15</xdr:row>
      <xdr:rowOff>0</xdr:rowOff>
    </xdr:from>
    <xdr:to>
      <xdr:col>4</xdr:col>
      <xdr:colOff>9525</xdr:colOff>
      <xdr:row>15</xdr:row>
      <xdr:rowOff>180975</xdr:rowOff>
    </xdr:to>
    <xdr:pic>
      <xdr:nvPicPr>
        <xdr:cNvPr id="4979" name="Picture 8" descr="logo">
          <a:extLst>
            <a:ext uri="{FF2B5EF4-FFF2-40B4-BE49-F238E27FC236}">
              <a16:creationId xmlns:a16="http://schemas.microsoft.com/office/drawing/2014/main" id="{00000000-0008-0000-0700-0000731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723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xdr:row>
      <xdr:rowOff>19051</xdr:rowOff>
    </xdr:from>
    <xdr:to>
      <xdr:col>0</xdr:col>
      <xdr:colOff>4810125</xdr:colOff>
      <xdr:row>17</xdr:row>
      <xdr:rowOff>190500</xdr:rowOff>
    </xdr:to>
    <xdr:pic>
      <xdr:nvPicPr>
        <xdr:cNvPr id="4980" name="Picture 1">
          <a:extLst>
            <a:ext uri="{FF2B5EF4-FFF2-40B4-BE49-F238E27FC236}">
              <a16:creationId xmlns:a16="http://schemas.microsoft.com/office/drawing/2014/main" id="{00000000-0008-0000-0700-0000741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9051"/>
          <a:ext cx="4810125" cy="2114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6969" name="Picture 8" descr="logo">
          <a:extLst>
            <a:ext uri="{FF2B5EF4-FFF2-40B4-BE49-F238E27FC236}">
              <a16:creationId xmlns:a16="http://schemas.microsoft.com/office/drawing/2014/main" id="{00000000-0008-0000-0800-0000391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93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2</xdr:row>
      <xdr:rowOff>194220</xdr:rowOff>
    </xdr:to>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7991" name="Picture 8" descr="logo">
          <a:extLst>
            <a:ext uri="{FF2B5EF4-FFF2-40B4-BE49-F238E27FC236}">
              <a16:creationId xmlns:a16="http://schemas.microsoft.com/office/drawing/2014/main" id="{00000000-0008-0000-0900-000037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217080</xdr:colOff>
      <xdr:row>3</xdr:row>
      <xdr:rowOff>41820</xdr:rowOff>
    </xdr:to>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46688" name="Picture 8" descr="logo">
          <a:extLst>
            <a:ext uri="{FF2B5EF4-FFF2-40B4-BE49-F238E27FC236}">
              <a16:creationId xmlns:a16="http://schemas.microsoft.com/office/drawing/2014/main" id="{00000000-0008-0000-0A00-000060B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0</xdr:row>
      <xdr:rowOff>76200</xdr:rowOff>
    </xdr:from>
    <xdr:to>
      <xdr:col>0</xdr:col>
      <xdr:colOff>4867275</xdr:colOff>
      <xdr:row>0</xdr:row>
      <xdr:rowOff>2466975</xdr:rowOff>
    </xdr:to>
    <xdr:pic>
      <xdr:nvPicPr>
        <xdr:cNvPr id="46689" name="Picture 1">
          <a:extLst>
            <a:ext uri="{FF2B5EF4-FFF2-40B4-BE49-F238E27FC236}">
              <a16:creationId xmlns:a16="http://schemas.microsoft.com/office/drawing/2014/main" id="{00000000-0008-0000-0A00-000061B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
          <a:ext cx="4829175"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9525</xdr:colOff>
      <xdr:row>0</xdr:row>
      <xdr:rowOff>180975</xdr:rowOff>
    </xdr:to>
    <xdr:pic>
      <xdr:nvPicPr>
        <xdr:cNvPr id="2882" name="Picture 8" descr="logo">
          <a:extLst>
            <a:ext uri="{FF2B5EF4-FFF2-40B4-BE49-F238E27FC236}">
              <a16:creationId xmlns:a16="http://schemas.microsoft.com/office/drawing/2014/main" id="{00000000-0008-0000-0B00-0000420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217080</xdr:colOff>
      <xdr:row>3</xdr:row>
      <xdr:rowOff>18960</xdr:rowOff>
    </xdr:to>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2</xdr:row>
      <xdr:rowOff>209460</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9007" name="Picture 8" descr="logo">
          <a:extLst>
            <a:ext uri="{FF2B5EF4-FFF2-40B4-BE49-F238E27FC236}">
              <a16:creationId xmlns:a16="http://schemas.microsoft.com/office/drawing/2014/main" id="{00000000-0008-0000-0D00-00002F2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720000</xdr:colOff>
      <xdr:row>3</xdr:row>
      <xdr:rowOff>118020</xdr:rowOff>
    </xdr:to>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12</xdr:col>
      <xdr:colOff>7620</xdr:colOff>
      <xdr:row>0</xdr:row>
      <xdr:rowOff>180975</xdr:rowOff>
    </xdr:to>
    <xdr:pic>
      <xdr:nvPicPr>
        <xdr:cNvPr id="12061" name="Picture 8" descr="logo">
          <a:extLst>
            <a:ext uri="{FF2B5EF4-FFF2-40B4-BE49-F238E27FC236}">
              <a16:creationId xmlns:a16="http://schemas.microsoft.com/office/drawing/2014/main" id="{00000000-0008-0000-0E00-00001D2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30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217080</xdr:colOff>
      <xdr:row>3</xdr:row>
      <xdr:rowOff>72300</xdr:rowOff>
    </xdr:to>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0</xdr:row>
      <xdr:rowOff>9525</xdr:rowOff>
    </xdr:from>
    <xdr:to>
      <xdr:col>16</xdr:col>
      <xdr:colOff>9525</xdr:colOff>
      <xdr:row>0</xdr:row>
      <xdr:rowOff>180975</xdr:rowOff>
    </xdr:to>
    <xdr:pic>
      <xdr:nvPicPr>
        <xdr:cNvPr id="10031" name="Picture 8" descr="logo">
          <a:extLst>
            <a:ext uri="{FF2B5EF4-FFF2-40B4-BE49-F238E27FC236}">
              <a16:creationId xmlns:a16="http://schemas.microsoft.com/office/drawing/2014/main" id="{00000000-0008-0000-0F00-00002F2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926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8194</xdr:colOff>
      <xdr:row>0</xdr:row>
      <xdr:rowOff>40968</xdr:rowOff>
    </xdr:from>
    <xdr:to>
      <xdr:col>1</xdr:col>
      <xdr:colOff>228388</xdr:colOff>
      <xdr:row>3</xdr:row>
      <xdr:rowOff>162839</xdr:rowOff>
    </xdr:to>
    <xdr:pic>
      <xdr:nvPicPr>
        <xdr:cNvPr id="5" name="Picture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194" y="40968"/>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83820</xdr:rowOff>
    </xdr:from>
    <xdr:to>
      <xdr:col>1</xdr:col>
      <xdr:colOff>140880</xdr:colOff>
      <xdr:row>4</xdr:row>
      <xdr:rowOff>148500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8956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1438275</xdr:colOff>
      <xdr:row>10</xdr:row>
      <xdr:rowOff>0</xdr:rowOff>
    </xdr:from>
    <xdr:to>
      <xdr:col>4</xdr:col>
      <xdr:colOff>9525</xdr:colOff>
      <xdr:row>10</xdr:row>
      <xdr:rowOff>180975</xdr:rowOff>
    </xdr:to>
    <xdr:pic>
      <xdr:nvPicPr>
        <xdr:cNvPr id="47764" name="Picture 8" descr="logo">
          <a:extLst>
            <a:ext uri="{FF2B5EF4-FFF2-40B4-BE49-F238E27FC236}">
              <a16:creationId xmlns:a16="http://schemas.microsoft.com/office/drawing/2014/main" id="{00000000-0008-0000-1400-000094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135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xdr:row>
      <xdr:rowOff>57150</xdr:rowOff>
    </xdr:from>
    <xdr:to>
      <xdr:col>0</xdr:col>
      <xdr:colOff>4867275</xdr:colOff>
      <xdr:row>10</xdr:row>
      <xdr:rowOff>2486025</xdr:rowOff>
    </xdr:to>
    <xdr:pic>
      <xdr:nvPicPr>
        <xdr:cNvPr id="47765" name="Picture 1">
          <a:extLst>
            <a:ext uri="{FF2B5EF4-FFF2-40B4-BE49-F238E27FC236}">
              <a16:creationId xmlns:a16="http://schemas.microsoft.com/office/drawing/2014/main" id="{00000000-0008-0000-1400-000095BA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7150"/>
          <a:ext cx="4867275"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11340</xdr:rowOff>
    </xdr:to>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2</xdr:row>
      <xdr:rowOff>209460</xdr:rowOff>
    </xdr:to>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133260</xdr:rowOff>
    </xdr:to>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72300</xdr:rowOff>
    </xdr:to>
    <xdr:pic>
      <xdr:nvPicPr>
        <xdr:cNvPr id="4" name="Pictur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1457325</xdr:colOff>
      <xdr:row>0</xdr:row>
      <xdr:rowOff>9525</xdr:rowOff>
    </xdr:from>
    <xdr:to>
      <xdr:col>16</xdr:col>
      <xdr:colOff>9525</xdr:colOff>
      <xdr:row>0</xdr:row>
      <xdr:rowOff>180975</xdr:rowOff>
    </xdr:to>
    <xdr:pic>
      <xdr:nvPicPr>
        <xdr:cNvPr id="2" name="Picture 8" descr="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446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217080</xdr:colOff>
      <xdr:row>3</xdr:row>
      <xdr:rowOff>118020</xdr:rowOff>
    </xdr:to>
    <xdr:pic>
      <xdr:nvPicPr>
        <xdr:cNvPr id="5" name="Picture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140880</xdr:colOff>
      <xdr:row>3</xdr:row>
      <xdr:rowOff>57060</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1438275</xdr:colOff>
      <xdr:row>17</xdr:row>
      <xdr:rowOff>0</xdr:rowOff>
    </xdr:from>
    <xdr:to>
      <xdr:col>4</xdr:col>
      <xdr:colOff>9525</xdr:colOff>
      <xdr:row>17</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51911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17</xdr:row>
      <xdr:rowOff>28575</xdr:rowOff>
    </xdr:from>
    <xdr:to>
      <xdr:col>0</xdr:col>
      <xdr:colOff>4886325</xdr:colOff>
      <xdr:row>17</xdr:row>
      <xdr:rowOff>2466975</xdr:rowOff>
    </xdr:to>
    <xdr:pic>
      <xdr:nvPicPr>
        <xdr:cNvPr id="3" name="Picture 1">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3007995"/>
          <a:ext cx="4810125"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11340</xdr:rowOff>
    </xdr:to>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2</xdr:row>
      <xdr:rowOff>209460</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720000</xdr:colOff>
      <xdr:row>4</xdr:row>
      <xdr:rowOff>125640</xdr:rowOff>
    </xdr:to>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1460"/>
          <a:ext cx="720000" cy="7200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72300</xdr:rowOff>
    </xdr:to>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22860</xdr:colOff>
      <xdr:row>0</xdr:row>
      <xdr:rowOff>38100</xdr:rowOff>
    </xdr:from>
    <xdr:to>
      <xdr:col>1</xdr:col>
      <xdr:colOff>239940</xdr:colOff>
      <xdr:row>3</xdr:row>
      <xdr:rowOff>156120</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38100"/>
          <a:ext cx="720000" cy="720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140880</xdr:colOff>
      <xdr:row>3</xdr:row>
      <xdr:rowOff>125640</xdr:rowOff>
    </xdr:to>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217080</xdr:colOff>
      <xdr:row>3</xdr:row>
      <xdr:rowOff>57060</xdr:rowOff>
    </xdr:to>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40"/>
  <sheetViews>
    <sheetView tabSelected="1" view="pageBreakPreview" zoomScaleNormal="100" zoomScaleSheetLayoutView="100" workbookViewId="0">
      <selection activeCell="Q25" sqref="Q25"/>
    </sheetView>
  </sheetViews>
  <sheetFormatPr defaultColWidth="9" defaultRowHeight="14.25"/>
  <cols>
    <col min="1" max="16384" width="9" style="134"/>
  </cols>
  <sheetData>
    <row r="40" ht="18" customHeight="1"/>
  </sheetData>
  <printOptions horizontalCentered="1" verticalCentered="1"/>
  <pageMargins left="0" right="0" top="0" bottom="0" header="0.31496062992125984" footer="0.31496062992125984"/>
  <pageSetup paperSize="9" orientation="landscape" r:id="rId1"/>
  <rowBreaks count="1" manualBreakCount="1">
    <brk id="38"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39997558519241921"/>
  </sheetPr>
  <dimension ref="A1:K7"/>
  <sheetViews>
    <sheetView tabSelected="1" view="pageBreakPreview" zoomScaleNormal="100" zoomScaleSheetLayoutView="100" workbookViewId="0">
      <selection activeCell="Q25" sqref="Q25"/>
    </sheetView>
  </sheetViews>
  <sheetFormatPr defaultColWidth="9" defaultRowHeight="15"/>
  <cols>
    <col min="1" max="1" width="12" style="13" customWidth="1"/>
    <col min="2" max="2" width="47.75" style="13" customWidth="1"/>
    <col min="3" max="3" width="50.625" style="13" customWidth="1"/>
    <col min="4" max="4" width="12" style="13" customWidth="1"/>
    <col min="5" max="16384" width="9" style="13"/>
  </cols>
  <sheetData>
    <row r="1" spans="1:11" s="122" customFormat="1" ht="66.75" customHeight="1">
      <c r="A1" s="369" t="s">
        <v>457</v>
      </c>
      <c r="B1" s="369"/>
      <c r="C1" s="368" t="s">
        <v>456</v>
      </c>
      <c r="D1" s="368"/>
      <c r="E1" s="121"/>
      <c r="F1" s="121"/>
      <c r="G1" s="121"/>
      <c r="H1" s="121"/>
      <c r="I1" s="121"/>
      <c r="J1" s="121"/>
      <c r="K1" s="121"/>
    </row>
    <row r="2" spans="1:11" s="15" customFormat="1" ht="33" customHeight="1">
      <c r="A2" s="373"/>
      <c r="B2" s="373"/>
      <c r="C2" s="373"/>
      <c r="D2" s="373"/>
      <c r="E2" s="16"/>
      <c r="F2" s="16"/>
      <c r="G2" s="16"/>
      <c r="H2" s="16"/>
      <c r="I2" s="16"/>
      <c r="J2" s="16"/>
      <c r="K2" s="16"/>
    </row>
    <row r="3" spans="1:11" ht="33" customHeight="1"/>
    <row r="4" spans="1:11" ht="215.25" customHeight="1">
      <c r="B4" s="374" t="s">
        <v>560</v>
      </c>
      <c r="C4" s="374"/>
    </row>
    <row r="5" spans="1:11" ht="33" customHeight="1">
      <c r="A5" s="14"/>
      <c r="B5" s="14"/>
    </row>
    <row r="6" spans="1:11" ht="33" customHeight="1">
      <c r="A6" s="14"/>
      <c r="B6" s="14"/>
    </row>
    <row r="7" spans="1:11" ht="43.5" customHeight="1">
      <c r="A7" s="370" t="s">
        <v>508</v>
      </c>
      <c r="B7" s="371"/>
      <c r="C7" s="371"/>
      <c r="D7" s="372"/>
    </row>
  </sheetData>
  <mergeCells count="5">
    <mergeCell ref="C1:D1"/>
    <mergeCell ref="A1:B1"/>
    <mergeCell ref="A7:D7"/>
    <mergeCell ref="A2:D2"/>
    <mergeCell ref="B4:C4"/>
  </mergeCells>
  <phoneticPr fontId="17" type="noConversion"/>
  <printOptions horizontalCentered="1" verticalCentered="1"/>
  <pageMargins left="0" right="0" top="0" bottom="0" header="0.31496062992125984" footer="0.31496062992125984"/>
  <pageSetup paperSize="9" orientation="landscape" r:id="rId1"/>
  <rowBreaks count="1" manualBreakCount="1">
    <brk id="7"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sheetPr>
  <dimension ref="A1:K10"/>
  <sheetViews>
    <sheetView tabSelected="1" view="pageBreakPreview" zoomScaleNormal="100" zoomScaleSheetLayoutView="100" workbookViewId="0">
      <selection activeCell="Q25" sqref="Q25"/>
    </sheetView>
  </sheetViews>
  <sheetFormatPr defaultColWidth="9.125" defaultRowHeight="23.25"/>
  <cols>
    <col min="1" max="1" width="13.625" style="129" customWidth="1"/>
    <col min="2" max="2" width="40.625" style="129" customWidth="1"/>
    <col min="3" max="3" width="4.625" style="123" customWidth="1"/>
    <col min="4" max="4" width="40.625" style="123" customWidth="1"/>
    <col min="5" max="5" width="13.625" style="123" customWidth="1"/>
    <col min="6" max="16384" width="9.125" style="123"/>
  </cols>
  <sheetData>
    <row r="1" spans="1:11" s="5" customFormat="1" ht="49.5" customHeight="1">
      <c r="A1" s="375"/>
      <c r="B1" s="375"/>
      <c r="C1" s="375"/>
      <c r="D1" s="375"/>
      <c r="E1" s="375"/>
      <c r="F1" s="4"/>
      <c r="G1" s="10"/>
      <c r="H1" s="10"/>
    </row>
    <row r="2" spans="1:11" s="12" customFormat="1" ht="57.75" customHeight="1">
      <c r="A2" s="378" t="s">
        <v>152</v>
      </c>
      <c r="B2" s="378"/>
      <c r="C2" s="125"/>
      <c r="D2" s="383"/>
      <c r="E2" s="383"/>
      <c r="F2" s="123"/>
      <c r="G2" s="123"/>
      <c r="H2" s="123"/>
      <c r="I2" s="125"/>
      <c r="J2" s="125"/>
      <c r="K2" s="125"/>
    </row>
    <row r="3" spans="1:11" ht="93.75" customHeight="1">
      <c r="A3" s="377" t="s">
        <v>459</v>
      </c>
      <c r="B3" s="377"/>
      <c r="D3" s="376" t="s">
        <v>458</v>
      </c>
      <c r="E3" s="376"/>
    </row>
    <row r="4" spans="1:11" ht="81.75" customHeight="1">
      <c r="A4" s="377" t="s">
        <v>461</v>
      </c>
      <c r="B4" s="377"/>
      <c r="D4" s="376" t="s">
        <v>460</v>
      </c>
      <c r="E4" s="376"/>
    </row>
    <row r="5" spans="1:11" ht="54.75" customHeight="1">
      <c r="A5" s="381" t="s">
        <v>463</v>
      </c>
      <c r="B5" s="381"/>
      <c r="D5" s="376" t="s">
        <v>462</v>
      </c>
      <c r="E5" s="376"/>
    </row>
    <row r="6" spans="1:11" ht="54.75" customHeight="1">
      <c r="A6" s="382" t="s">
        <v>290</v>
      </c>
      <c r="B6" s="382"/>
      <c r="C6" s="124"/>
      <c r="D6" s="384" t="s">
        <v>291</v>
      </c>
      <c r="E6" s="384"/>
      <c r="F6" s="126"/>
      <c r="G6" s="126"/>
      <c r="H6" s="126"/>
      <c r="I6" s="126"/>
      <c r="J6" s="126"/>
      <c r="K6" s="126"/>
    </row>
    <row r="7" spans="1:11" ht="54.75" customHeight="1">
      <c r="A7" s="385" t="s">
        <v>509</v>
      </c>
      <c r="B7" s="385"/>
      <c r="C7" s="385"/>
      <c r="D7" s="379" t="s">
        <v>464</v>
      </c>
      <c r="E7" s="380"/>
      <c r="F7" s="127"/>
      <c r="G7" s="127"/>
      <c r="H7" s="127"/>
      <c r="I7" s="127"/>
      <c r="J7" s="127"/>
      <c r="K7" s="127"/>
    </row>
    <row r="8" spans="1:11" ht="67.5" customHeight="1">
      <c r="A8" s="128"/>
    </row>
    <row r="9" spans="1:11" ht="67.5" customHeight="1">
      <c r="E9" s="130"/>
    </row>
    <row r="10" spans="1:11" ht="43.5" customHeight="1">
      <c r="A10" s="130"/>
      <c r="B10" s="130"/>
      <c r="D10" s="130"/>
    </row>
  </sheetData>
  <mergeCells count="13">
    <mergeCell ref="D7:E7"/>
    <mergeCell ref="A5:B5"/>
    <mergeCell ref="A6:B6"/>
    <mergeCell ref="D2:E2"/>
    <mergeCell ref="D3:E3"/>
    <mergeCell ref="D5:E5"/>
    <mergeCell ref="D6:E6"/>
    <mergeCell ref="A7:C7"/>
    <mergeCell ref="A1:E1"/>
    <mergeCell ref="D4:E4"/>
    <mergeCell ref="A3:B3"/>
    <mergeCell ref="A4:B4"/>
    <mergeCell ref="A2:B2"/>
  </mergeCells>
  <phoneticPr fontId="17" type="noConversion"/>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4096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4096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39997558519241921"/>
  </sheetPr>
  <dimension ref="A1:L43"/>
  <sheetViews>
    <sheetView tabSelected="1" view="pageBreakPreview" topLeftCell="A22" zoomScaleNormal="100" zoomScaleSheetLayoutView="100" workbookViewId="0">
      <selection activeCell="Q25" sqref="Q25"/>
    </sheetView>
  </sheetViews>
  <sheetFormatPr defaultColWidth="9.125" defaultRowHeight="15"/>
  <cols>
    <col min="1" max="1" width="5.625" style="7" customWidth="1"/>
    <col min="2" max="2" width="50.625" style="85" customWidth="1"/>
    <col min="3" max="3" width="9.625" style="7" customWidth="1"/>
    <col min="4" max="4" width="50.625" style="85" customWidth="1"/>
    <col min="5" max="5" width="5.625" style="9" customWidth="1"/>
    <col min="6" max="16384" width="9.125" style="7"/>
  </cols>
  <sheetData>
    <row r="1" spans="1:12" s="5" customFormat="1" ht="29.45" customHeight="1">
      <c r="F1" s="6"/>
      <c r="G1" s="6"/>
      <c r="H1" s="6"/>
      <c r="I1" s="6"/>
      <c r="J1" s="6"/>
      <c r="K1" s="6"/>
      <c r="L1" s="6"/>
    </row>
    <row r="2" spans="1:12" ht="23.45" customHeight="1">
      <c r="B2" s="386" t="s">
        <v>394</v>
      </c>
      <c r="C2" s="386"/>
      <c r="D2" s="386"/>
      <c r="E2" s="386"/>
      <c r="F2" s="179"/>
      <c r="G2" s="179"/>
      <c r="H2" s="179"/>
    </row>
    <row r="3" spans="1:12" ht="14.25" customHeight="1">
      <c r="B3" s="389" t="s">
        <v>395</v>
      </c>
      <c r="C3" s="389"/>
      <c r="D3" s="389"/>
      <c r="E3" s="389"/>
      <c r="F3" s="180"/>
      <c r="G3" s="180"/>
      <c r="H3" s="180"/>
    </row>
    <row r="4" spans="1:12" ht="37.5" customHeight="1">
      <c r="A4" s="84" t="s">
        <v>279</v>
      </c>
      <c r="B4" s="56" t="s">
        <v>278</v>
      </c>
      <c r="C4" s="56"/>
      <c r="D4" s="76" t="s">
        <v>510</v>
      </c>
      <c r="E4" s="57" t="s">
        <v>280</v>
      </c>
    </row>
    <row r="5" spans="1:12" s="8" customFormat="1" ht="14.25">
      <c r="A5" s="58"/>
      <c r="B5" s="86" t="s">
        <v>152</v>
      </c>
      <c r="C5" s="106"/>
      <c r="D5" s="88" t="s">
        <v>282</v>
      </c>
      <c r="E5" s="58"/>
      <c r="F5" s="8" t="s">
        <v>28</v>
      </c>
    </row>
    <row r="6" spans="1:12" s="8" customFormat="1" ht="14.25">
      <c r="A6" s="59"/>
      <c r="B6" s="91" t="s">
        <v>160</v>
      </c>
      <c r="C6" s="107"/>
      <c r="D6" s="93" t="s">
        <v>283</v>
      </c>
      <c r="E6" s="59"/>
    </row>
    <row r="7" spans="1:12" s="8" customFormat="1" ht="13.5" customHeight="1">
      <c r="A7" s="242"/>
      <c r="B7" s="86" t="s">
        <v>281</v>
      </c>
      <c r="C7" s="108"/>
      <c r="D7" s="88" t="s">
        <v>465</v>
      </c>
      <c r="E7" s="58"/>
    </row>
    <row r="8" spans="1:12" s="8" customFormat="1" ht="14.25">
      <c r="A8" s="59"/>
      <c r="B8" s="91" t="s">
        <v>267</v>
      </c>
      <c r="C8" s="107"/>
      <c r="D8" s="93" t="s">
        <v>266</v>
      </c>
      <c r="E8" s="59"/>
    </row>
    <row r="9" spans="1:12" s="8" customFormat="1" ht="15.75">
      <c r="A9" s="58"/>
      <c r="B9" s="87" t="s">
        <v>298</v>
      </c>
      <c r="C9" s="108"/>
      <c r="D9" s="89" t="s">
        <v>284</v>
      </c>
      <c r="E9" s="58"/>
    </row>
    <row r="10" spans="1:12" s="29" customFormat="1" ht="22.5">
      <c r="A10" s="59">
        <v>1</v>
      </c>
      <c r="B10" s="91" t="s">
        <v>9</v>
      </c>
      <c r="C10" s="107"/>
      <c r="D10" s="96" t="s">
        <v>285</v>
      </c>
      <c r="E10" s="59">
        <v>1</v>
      </c>
    </row>
    <row r="11" spans="1:12" s="29" customFormat="1" ht="22.5">
      <c r="A11" s="58">
        <v>2</v>
      </c>
      <c r="B11" s="86" t="s">
        <v>9</v>
      </c>
      <c r="C11" s="108"/>
      <c r="D11" s="95" t="s">
        <v>8</v>
      </c>
      <c r="E11" s="58">
        <v>2</v>
      </c>
    </row>
    <row r="12" spans="1:12" s="8" customFormat="1" ht="39">
      <c r="A12" s="59"/>
      <c r="B12" s="92" t="s">
        <v>297</v>
      </c>
      <c r="C12" s="109"/>
      <c r="D12" s="94" t="s">
        <v>294</v>
      </c>
      <c r="E12" s="59"/>
    </row>
    <row r="13" spans="1:12" s="8" customFormat="1" ht="14.25">
      <c r="A13" s="58">
        <v>3</v>
      </c>
      <c r="B13" s="86" t="s">
        <v>129</v>
      </c>
      <c r="C13" s="108"/>
      <c r="D13" s="95" t="s">
        <v>455</v>
      </c>
      <c r="E13" s="58">
        <v>3</v>
      </c>
    </row>
    <row r="14" spans="1:12" s="8" customFormat="1" ht="22.5">
      <c r="A14" s="59">
        <v>4</v>
      </c>
      <c r="B14" s="86" t="s">
        <v>404</v>
      </c>
      <c r="C14" s="107"/>
      <c r="D14" s="96" t="s">
        <v>453</v>
      </c>
      <c r="E14" s="59">
        <v>4</v>
      </c>
    </row>
    <row r="15" spans="1:12" s="8" customFormat="1" ht="22.5">
      <c r="A15" s="58">
        <v>5</v>
      </c>
      <c r="B15" s="86" t="s">
        <v>405</v>
      </c>
      <c r="C15" s="108"/>
      <c r="D15" s="95" t="s">
        <v>55</v>
      </c>
      <c r="E15" s="58">
        <v>5</v>
      </c>
    </row>
    <row r="16" spans="1:12" s="8" customFormat="1" ht="22.5">
      <c r="A16" s="59">
        <v>6</v>
      </c>
      <c r="B16" s="91" t="s">
        <v>71</v>
      </c>
      <c r="C16" s="107"/>
      <c r="D16" s="96" t="s">
        <v>70</v>
      </c>
      <c r="E16" s="59">
        <v>6</v>
      </c>
    </row>
    <row r="17" spans="1:6" s="8" customFormat="1" ht="26.25" customHeight="1">
      <c r="A17" s="58">
        <v>7</v>
      </c>
      <c r="B17" s="86" t="s">
        <v>90</v>
      </c>
      <c r="C17" s="108"/>
      <c r="D17" s="95" t="s">
        <v>89</v>
      </c>
      <c r="E17" s="58">
        <v>7</v>
      </c>
    </row>
    <row r="18" spans="1:6" s="8" customFormat="1" ht="14.25">
      <c r="A18" s="59">
        <v>8</v>
      </c>
      <c r="B18" s="91" t="s">
        <v>383</v>
      </c>
      <c r="C18" s="107"/>
      <c r="D18" s="96" t="s">
        <v>391</v>
      </c>
      <c r="E18" s="59">
        <v>8</v>
      </c>
    </row>
    <row r="19" spans="1:6" s="8" customFormat="1" ht="14.25">
      <c r="A19" s="58">
        <v>9</v>
      </c>
      <c r="B19" s="86" t="s">
        <v>385</v>
      </c>
      <c r="C19" s="108"/>
      <c r="D19" s="95" t="s">
        <v>390</v>
      </c>
      <c r="E19" s="58">
        <v>9</v>
      </c>
    </row>
    <row r="20" spans="1:6" s="8" customFormat="1" ht="14.25">
      <c r="A20" s="59">
        <v>10</v>
      </c>
      <c r="B20" s="91" t="s">
        <v>384</v>
      </c>
      <c r="C20" s="107"/>
      <c r="D20" s="96" t="s">
        <v>382</v>
      </c>
      <c r="E20" s="59">
        <v>10</v>
      </c>
    </row>
    <row r="21" spans="1:6" s="8" customFormat="1" ht="14.25">
      <c r="A21" s="58">
        <v>11</v>
      </c>
      <c r="B21" s="86" t="s">
        <v>386</v>
      </c>
      <c r="C21" s="108"/>
      <c r="D21" s="95" t="s">
        <v>388</v>
      </c>
      <c r="E21" s="58">
        <v>11</v>
      </c>
    </row>
    <row r="22" spans="1:6" s="8" customFormat="1" ht="31.5">
      <c r="A22" s="59"/>
      <c r="B22" s="97" t="s">
        <v>296</v>
      </c>
      <c r="C22" s="109"/>
      <c r="D22" s="100" t="s">
        <v>295</v>
      </c>
      <c r="E22" s="59"/>
    </row>
    <row r="23" spans="1:6" s="8" customFormat="1">
      <c r="A23" s="58">
        <v>12</v>
      </c>
      <c r="B23" s="99" t="s">
        <v>129</v>
      </c>
      <c r="C23" s="108"/>
      <c r="D23" s="88" t="s">
        <v>128</v>
      </c>
      <c r="E23" s="58">
        <v>12</v>
      </c>
      <c r="F23" s="29"/>
    </row>
    <row r="24" spans="1:6" s="8" customFormat="1" ht="22.5">
      <c r="A24" s="59">
        <v>13</v>
      </c>
      <c r="B24" s="98" t="s">
        <v>404</v>
      </c>
      <c r="C24" s="107"/>
      <c r="D24" s="96" t="s">
        <v>453</v>
      </c>
      <c r="E24" s="59">
        <v>13</v>
      </c>
      <c r="F24" s="29"/>
    </row>
    <row r="25" spans="1:6" s="8" customFormat="1" ht="22.5">
      <c r="A25" s="58">
        <v>14</v>
      </c>
      <c r="B25" s="99" t="s">
        <v>405</v>
      </c>
      <c r="C25" s="108"/>
      <c r="D25" s="95" t="s">
        <v>55</v>
      </c>
      <c r="E25" s="58">
        <v>14</v>
      </c>
      <c r="F25" s="29"/>
    </row>
    <row r="26" spans="1:6" s="8" customFormat="1" ht="22.5">
      <c r="A26" s="59">
        <v>15</v>
      </c>
      <c r="B26" s="98" t="s">
        <v>71</v>
      </c>
      <c r="C26" s="107"/>
      <c r="D26" s="96" t="s">
        <v>70</v>
      </c>
      <c r="E26" s="59">
        <v>15</v>
      </c>
      <c r="F26" s="29"/>
    </row>
    <row r="27" spans="1:6" s="8" customFormat="1" ht="22.5">
      <c r="A27" s="58">
        <v>16</v>
      </c>
      <c r="B27" s="99" t="s">
        <v>90</v>
      </c>
      <c r="C27" s="108"/>
      <c r="D27" s="95" t="s">
        <v>89</v>
      </c>
      <c r="E27" s="58">
        <v>16</v>
      </c>
      <c r="F27" s="29"/>
    </row>
    <row r="28" spans="1:6" s="8" customFormat="1">
      <c r="A28" s="59">
        <v>17</v>
      </c>
      <c r="B28" s="236" t="s">
        <v>383</v>
      </c>
      <c r="C28" s="218"/>
      <c r="D28" s="234" t="s">
        <v>381</v>
      </c>
      <c r="E28" s="59">
        <v>17</v>
      </c>
      <c r="F28" s="29"/>
    </row>
    <row r="29" spans="1:6" s="8" customFormat="1">
      <c r="A29" s="58">
        <v>18</v>
      </c>
      <c r="B29" s="237" t="s">
        <v>385</v>
      </c>
      <c r="C29" s="108"/>
      <c r="D29" s="235" t="s">
        <v>387</v>
      </c>
      <c r="E29" s="58">
        <v>18</v>
      </c>
      <c r="F29" s="29"/>
    </row>
    <row r="30" spans="1:6" s="8" customFormat="1">
      <c r="A30" s="59">
        <v>19</v>
      </c>
      <c r="B30" s="98" t="s">
        <v>384</v>
      </c>
      <c r="C30" s="107"/>
      <c r="D30" s="96" t="s">
        <v>389</v>
      </c>
      <c r="E30" s="59">
        <v>19</v>
      </c>
      <c r="F30" s="29"/>
    </row>
    <row r="31" spans="1:6" s="8" customFormat="1">
      <c r="A31" s="58">
        <v>20</v>
      </c>
      <c r="B31" s="99" t="s">
        <v>386</v>
      </c>
      <c r="C31" s="108"/>
      <c r="D31" s="95" t="s">
        <v>388</v>
      </c>
      <c r="E31" s="58">
        <v>20</v>
      </c>
      <c r="F31" s="29"/>
    </row>
    <row r="32" spans="1:6" s="8" customFormat="1" ht="47.25" customHeight="1">
      <c r="A32" s="387" t="s">
        <v>293</v>
      </c>
      <c r="B32" s="388"/>
      <c r="C32" s="107"/>
      <c r="D32" s="100" t="s">
        <v>286</v>
      </c>
      <c r="E32" s="59"/>
    </row>
    <row r="33" spans="1:6" s="8" customFormat="1">
      <c r="A33" s="58">
        <v>21</v>
      </c>
      <c r="B33" s="99" t="s">
        <v>129</v>
      </c>
      <c r="C33" s="108"/>
      <c r="D33" s="88" t="s">
        <v>128</v>
      </c>
      <c r="E33" s="58">
        <v>21</v>
      </c>
      <c r="F33" s="29"/>
    </row>
    <row r="34" spans="1:6" s="8" customFormat="1" ht="22.5">
      <c r="A34" s="59">
        <v>22</v>
      </c>
      <c r="B34" s="98" t="s">
        <v>404</v>
      </c>
      <c r="C34" s="107"/>
      <c r="D34" s="96" t="s">
        <v>453</v>
      </c>
      <c r="E34" s="59">
        <v>22</v>
      </c>
      <c r="F34" s="29"/>
    </row>
    <row r="35" spans="1:6" ht="22.5">
      <c r="A35" s="58">
        <v>23</v>
      </c>
      <c r="B35" s="99" t="s">
        <v>409</v>
      </c>
      <c r="C35" s="108"/>
      <c r="D35" s="95" t="s">
        <v>55</v>
      </c>
      <c r="E35" s="58">
        <v>23</v>
      </c>
      <c r="F35" s="30"/>
    </row>
    <row r="36" spans="1:6" ht="22.5">
      <c r="A36" s="59">
        <v>24</v>
      </c>
      <c r="B36" s="98" t="s">
        <v>71</v>
      </c>
      <c r="C36" s="107"/>
      <c r="D36" s="96" t="s">
        <v>70</v>
      </c>
      <c r="E36" s="59">
        <v>24</v>
      </c>
      <c r="F36" s="30"/>
    </row>
    <row r="37" spans="1:6" ht="22.5">
      <c r="A37" s="58">
        <v>25</v>
      </c>
      <c r="B37" s="99" t="s">
        <v>90</v>
      </c>
      <c r="C37" s="108"/>
      <c r="D37" s="95" t="s">
        <v>89</v>
      </c>
      <c r="E37" s="58">
        <v>25</v>
      </c>
      <c r="F37" s="30"/>
    </row>
    <row r="38" spans="1:6">
      <c r="A38" s="59">
        <v>26</v>
      </c>
      <c r="B38" s="98" t="s">
        <v>383</v>
      </c>
      <c r="C38" s="107"/>
      <c r="D38" s="96" t="s">
        <v>391</v>
      </c>
      <c r="E38" s="59">
        <v>26</v>
      </c>
      <c r="F38" s="30"/>
    </row>
    <row r="39" spans="1:6">
      <c r="A39" s="58">
        <v>27</v>
      </c>
      <c r="B39" s="99" t="s">
        <v>385</v>
      </c>
      <c r="C39" s="108"/>
      <c r="D39" s="95" t="s">
        <v>390</v>
      </c>
      <c r="E39" s="58">
        <v>27</v>
      </c>
      <c r="F39" s="30"/>
    </row>
    <row r="40" spans="1:6">
      <c r="A40" s="59">
        <v>28</v>
      </c>
      <c r="B40" s="98" t="s">
        <v>384</v>
      </c>
      <c r="C40" s="107"/>
      <c r="D40" s="96" t="s">
        <v>382</v>
      </c>
      <c r="E40" s="59">
        <v>28</v>
      </c>
      <c r="F40" s="30"/>
    </row>
    <row r="41" spans="1:6">
      <c r="A41" s="58">
        <v>29</v>
      </c>
      <c r="B41" s="99" t="s">
        <v>386</v>
      </c>
      <c r="C41" s="108"/>
      <c r="D41" s="95" t="s">
        <v>388</v>
      </c>
      <c r="E41" s="58">
        <v>29</v>
      </c>
      <c r="F41" s="30"/>
    </row>
    <row r="42" spans="1:6">
      <c r="A42" s="101"/>
      <c r="B42" s="102" t="s">
        <v>287</v>
      </c>
      <c r="C42" s="181"/>
      <c r="D42" s="104" t="s">
        <v>288</v>
      </c>
      <c r="E42" s="103"/>
    </row>
    <row r="43" spans="1:6">
      <c r="D43" s="90"/>
    </row>
  </sheetData>
  <mergeCells count="3">
    <mergeCell ref="B2:E2"/>
    <mergeCell ref="A32:B32"/>
    <mergeCell ref="B3:E3"/>
  </mergeCells>
  <phoneticPr fontId="17" type="noConversion"/>
  <printOptions horizontalCentered="1"/>
  <pageMargins left="0" right="0" top="0.59055118110236227" bottom="0" header="0.31496062992125984" footer="0.31496062992125984"/>
  <pageSetup paperSize="9" scale="79" orientation="landscape" r:id="rId1"/>
  <rowBreaks count="1" manualBreakCount="1">
    <brk id="31"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3" tint="0.39997558519241921"/>
  </sheetPr>
  <dimension ref="A1:K24"/>
  <sheetViews>
    <sheetView tabSelected="1" view="pageBreakPreview" topLeftCell="A7" zoomScaleNormal="100" zoomScaleSheetLayoutView="100" workbookViewId="0">
      <selection activeCell="Q25" sqref="Q25"/>
    </sheetView>
  </sheetViews>
  <sheetFormatPr defaultColWidth="9" defaultRowHeight="23.25"/>
  <cols>
    <col min="1" max="1" width="5.75" style="18" customWidth="1"/>
    <col min="2" max="2" width="60.75" style="18" customWidth="1"/>
    <col min="3" max="3" width="1.625" style="17" customWidth="1"/>
    <col min="4" max="4" width="60.75" style="17" customWidth="1"/>
    <col min="5" max="5" width="5.75" style="17" customWidth="1"/>
    <col min="6" max="7" width="9" style="17"/>
    <col min="8" max="8" width="54.625" style="17" customWidth="1"/>
    <col min="9" max="16384" width="9" style="17"/>
  </cols>
  <sheetData>
    <row r="1" spans="1:11" s="22" customFormat="1" ht="30.6" customHeight="1">
      <c r="A1" s="373"/>
      <c r="B1" s="373"/>
      <c r="C1" s="373"/>
      <c r="D1" s="373"/>
      <c r="E1" s="373"/>
      <c r="F1" s="23"/>
      <c r="G1" s="23"/>
      <c r="H1" s="23"/>
    </row>
    <row r="2" spans="1:11" s="20" customFormat="1" ht="38.450000000000003" customHeight="1">
      <c r="A2" s="392" t="s">
        <v>160</v>
      </c>
      <c r="B2" s="392"/>
      <c r="C2" s="21"/>
      <c r="D2" s="393" t="s">
        <v>159</v>
      </c>
      <c r="E2" s="393"/>
      <c r="F2" s="17"/>
      <c r="G2" s="17"/>
      <c r="H2" s="17"/>
      <c r="I2" s="21"/>
      <c r="J2" s="21"/>
      <c r="K2" s="21"/>
    </row>
    <row r="3" spans="1:11" ht="20.25" customHeight="1">
      <c r="A3" s="396" t="s">
        <v>376</v>
      </c>
      <c r="B3" s="396"/>
      <c r="D3" s="394" t="s">
        <v>158</v>
      </c>
      <c r="E3" s="394"/>
    </row>
    <row r="4" spans="1:11" ht="86.45" customHeight="1">
      <c r="A4" s="397" t="s">
        <v>410</v>
      </c>
      <c r="B4" s="397"/>
      <c r="D4" s="395" t="s">
        <v>419</v>
      </c>
      <c r="E4" s="395"/>
    </row>
    <row r="5" spans="1:11" ht="15">
      <c r="A5" s="390" t="s">
        <v>377</v>
      </c>
      <c r="B5" s="390"/>
      <c r="D5" s="391" t="s">
        <v>411</v>
      </c>
      <c r="E5" s="391"/>
    </row>
    <row r="6" spans="1:11" ht="15">
      <c r="A6" s="390" t="s">
        <v>378</v>
      </c>
      <c r="B6" s="390"/>
      <c r="D6" s="391" t="s">
        <v>412</v>
      </c>
      <c r="E6" s="391"/>
    </row>
    <row r="7" spans="1:11" ht="18" customHeight="1">
      <c r="A7" s="390" t="s">
        <v>466</v>
      </c>
      <c r="B7" s="390"/>
      <c r="C7" s="20"/>
      <c r="D7" s="391" t="s">
        <v>467</v>
      </c>
      <c r="E7" s="391"/>
    </row>
    <row r="8" spans="1:11" ht="15">
      <c r="A8" s="390" t="s">
        <v>416</v>
      </c>
      <c r="B8" s="390"/>
      <c r="D8" s="391" t="s">
        <v>413</v>
      </c>
      <c r="E8" s="391"/>
    </row>
    <row r="9" spans="1:11" ht="15">
      <c r="A9" s="390" t="s">
        <v>417</v>
      </c>
      <c r="B9" s="390"/>
      <c r="D9" s="391" t="s">
        <v>414</v>
      </c>
      <c r="E9" s="391"/>
    </row>
    <row r="10" spans="1:11" ht="15">
      <c r="A10" s="390" t="s">
        <v>418</v>
      </c>
      <c r="B10" s="390"/>
      <c r="D10" s="391" t="s">
        <v>415</v>
      </c>
      <c r="E10" s="391"/>
    </row>
    <row r="11" spans="1:11" ht="15">
      <c r="A11" s="400" t="s">
        <v>559</v>
      </c>
      <c r="B11" s="400"/>
      <c r="D11" s="401" t="s">
        <v>558</v>
      </c>
      <c r="E11" s="401"/>
    </row>
    <row r="12" spans="1:11" ht="33.6" customHeight="1">
      <c r="A12" s="398" t="s">
        <v>397</v>
      </c>
      <c r="B12" s="398"/>
      <c r="D12" s="399" t="s">
        <v>396</v>
      </c>
      <c r="E12" s="399"/>
    </row>
    <row r="13" spans="1:11" ht="23.25" customHeight="1">
      <c r="A13" s="396" t="s">
        <v>511</v>
      </c>
      <c r="B13" s="396"/>
      <c r="D13" s="394" t="s">
        <v>157</v>
      </c>
      <c r="E13" s="394"/>
    </row>
    <row r="14" spans="1:11" ht="33" customHeight="1">
      <c r="A14" s="398" t="s">
        <v>6</v>
      </c>
      <c r="B14" s="398"/>
      <c r="D14" s="402" t="s">
        <v>5</v>
      </c>
      <c r="E14" s="402"/>
    </row>
    <row r="15" spans="1:11" ht="23.25" customHeight="1">
      <c r="A15" s="396" t="s">
        <v>398</v>
      </c>
      <c r="B15" s="396"/>
      <c r="D15" s="394" t="s">
        <v>156</v>
      </c>
      <c r="E15" s="394"/>
    </row>
    <row r="16" spans="1:11" ht="35.450000000000003" customHeight="1">
      <c r="A16" s="398" t="s">
        <v>544</v>
      </c>
      <c r="B16" s="398"/>
      <c r="D16" s="402" t="s">
        <v>155</v>
      </c>
      <c r="E16" s="402"/>
    </row>
    <row r="17" spans="1:5" ht="23.25" customHeight="1">
      <c r="A17" s="396" t="s">
        <v>154</v>
      </c>
      <c r="B17" s="396"/>
      <c r="D17" s="394" t="s">
        <v>153</v>
      </c>
      <c r="E17" s="394"/>
    </row>
    <row r="18" spans="1:5" ht="38.25">
      <c r="A18" s="207" t="s">
        <v>420</v>
      </c>
      <c r="B18" s="206" t="s">
        <v>512</v>
      </c>
      <c r="D18" s="209" t="s">
        <v>423</v>
      </c>
      <c r="E18" s="208" t="s">
        <v>420</v>
      </c>
    </row>
    <row r="19" spans="1:5" ht="30">
      <c r="A19" s="207" t="s">
        <v>420</v>
      </c>
      <c r="B19" s="206" t="s">
        <v>421</v>
      </c>
      <c r="D19" s="209" t="s">
        <v>424</v>
      </c>
      <c r="E19" s="208" t="s">
        <v>420</v>
      </c>
    </row>
    <row r="20" spans="1:5" ht="38.25">
      <c r="A20" s="207" t="s">
        <v>420</v>
      </c>
      <c r="B20" s="206" t="s">
        <v>422</v>
      </c>
      <c r="D20" s="209" t="s">
        <v>425</v>
      </c>
      <c r="E20" s="208" t="s">
        <v>420</v>
      </c>
    </row>
    <row r="21" spans="1:5">
      <c r="D21" s="19"/>
      <c r="E21" s="19"/>
    </row>
    <row r="22" spans="1:5">
      <c r="D22" s="19"/>
      <c r="E22" s="19"/>
    </row>
    <row r="23" spans="1:5">
      <c r="D23" s="19"/>
      <c r="E23" s="19"/>
    </row>
    <row r="24" spans="1:5">
      <c r="D24" s="19"/>
      <c r="E24" s="19"/>
    </row>
  </sheetData>
  <mergeCells count="33">
    <mergeCell ref="A17:B17"/>
    <mergeCell ref="D17:E17"/>
    <mergeCell ref="D16:E16"/>
    <mergeCell ref="A15:B15"/>
    <mergeCell ref="D14:E14"/>
    <mergeCell ref="A14:B14"/>
    <mergeCell ref="A9:B9"/>
    <mergeCell ref="A10:B10"/>
    <mergeCell ref="A11:B11"/>
    <mergeCell ref="D6:E6"/>
    <mergeCell ref="D7:E7"/>
    <mergeCell ref="D8:E8"/>
    <mergeCell ref="D9:E9"/>
    <mergeCell ref="D11:E11"/>
    <mergeCell ref="D10:E10"/>
    <mergeCell ref="D13:E13"/>
    <mergeCell ref="D15:E15"/>
    <mergeCell ref="A16:B16"/>
    <mergeCell ref="D12:E12"/>
    <mergeCell ref="A12:B12"/>
    <mergeCell ref="A13:B13"/>
    <mergeCell ref="A1:E1"/>
    <mergeCell ref="A2:B2"/>
    <mergeCell ref="D2:E2"/>
    <mergeCell ref="D3:E3"/>
    <mergeCell ref="D4:E4"/>
    <mergeCell ref="A3:B3"/>
    <mergeCell ref="A4:B4"/>
    <mergeCell ref="A5:B5"/>
    <mergeCell ref="D5:E5"/>
    <mergeCell ref="A6:B6"/>
    <mergeCell ref="A7:B7"/>
    <mergeCell ref="A8:B8"/>
  </mergeCells>
  <phoneticPr fontId="17" type="noConversion"/>
  <printOptions horizontalCentered="1" verticalCentered="1"/>
  <pageMargins left="0" right="0" top="0" bottom="0"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3" tint="0.39997558519241921"/>
  </sheetPr>
  <dimension ref="A1:L9"/>
  <sheetViews>
    <sheetView tabSelected="1" view="pageBreakPreview" zoomScaleNormal="100" zoomScaleSheetLayoutView="100" workbookViewId="0">
      <selection activeCell="Q25" sqref="Q25"/>
    </sheetView>
  </sheetViews>
  <sheetFormatPr defaultColWidth="9" defaultRowHeight="23.25"/>
  <cols>
    <col min="1" max="1" width="16.625" style="18" customWidth="1"/>
    <col min="2" max="2" width="44.375" style="18" customWidth="1"/>
    <col min="3" max="3" width="4.125" style="17" customWidth="1"/>
    <col min="4" max="4" width="44.375" style="17" customWidth="1"/>
    <col min="5" max="5" width="16.625" style="17" customWidth="1"/>
    <col min="6" max="7" width="9" style="17"/>
    <col min="8" max="8" width="54.625" style="17" customWidth="1"/>
    <col min="9" max="16384" width="9" style="17"/>
  </cols>
  <sheetData>
    <row r="1" spans="1:12" s="22" customFormat="1" ht="49.5" customHeight="1">
      <c r="A1" s="373"/>
      <c r="B1" s="373"/>
      <c r="C1" s="373"/>
      <c r="D1" s="373"/>
      <c r="E1" s="373"/>
      <c r="F1" s="23"/>
      <c r="G1" s="23"/>
      <c r="H1" s="23"/>
    </row>
    <row r="2" spans="1:12" s="27" customFormat="1" ht="42" customHeight="1">
      <c r="A2" s="28"/>
      <c r="E2" s="28"/>
    </row>
    <row r="3" spans="1:12" ht="20.25" customHeight="1">
      <c r="A3" s="407" t="s">
        <v>428</v>
      </c>
      <c r="B3" s="407"/>
      <c r="D3" s="408" t="s">
        <v>426</v>
      </c>
      <c r="E3" s="408"/>
    </row>
    <row r="4" spans="1:12" ht="23.25" customHeight="1">
      <c r="A4" s="403" t="s">
        <v>169</v>
      </c>
      <c r="B4" s="403"/>
      <c r="D4" s="404" t="s">
        <v>401</v>
      </c>
      <c r="E4" s="404"/>
    </row>
    <row r="5" spans="1:12" ht="21.75" customHeight="1">
      <c r="A5" s="213" t="s">
        <v>168</v>
      </c>
      <c r="B5" s="214" t="s">
        <v>167</v>
      </c>
      <c r="D5" s="210" t="s">
        <v>166</v>
      </c>
      <c r="E5" s="211" t="s">
        <v>165</v>
      </c>
      <c r="J5" s="24"/>
      <c r="K5" s="25"/>
      <c r="L5" s="25"/>
    </row>
    <row r="6" spans="1:12" ht="30">
      <c r="A6" s="213" t="s">
        <v>164</v>
      </c>
      <c r="B6" s="214" t="s">
        <v>300</v>
      </c>
      <c r="D6" s="210" t="s">
        <v>299</v>
      </c>
      <c r="E6" s="211" t="s">
        <v>163</v>
      </c>
      <c r="J6" s="24"/>
      <c r="K6" s="25"/>
      <c r="L6" s="25"/>
    </row>
    <row r="7" spans="1:12" ht="33" customHeight="1">
      <c r="A7" s="260" t="s">
        <v>543</v>
      </c>
      <c r="B7" s="214" t="s">
        <v>301</v>
      </c>
      <c r="C7" s="20"/>
      <c r="D7" s="210" t="s">
        <v>468</v>
      </c>
      <c r="E7" s="211" t="s">
        <v>162</v>
      </c>
      <c r="J7" s="24"/>
      <c r="K7" s="25"/>
      <c r="L7" s="25"/>
    </row>
    <row r="8" spans="1:12" ht="39.75" customHeight="1">
      <c r="A8" s="213" t="s">
        <v>161</v>
      </c>
      <c r="B8" s="214" t="s">
        <v>400</v>
      </c>
      <c r="D8" s="212" t="s">
        <v>399</v>
      </c>
      <c r="E8" s="211" t="s">
        <v>550</v>
      </c>
      <c r="H8" s="26"/>
      <c r="J8" s="25"/>
      <c r="K8" s="25"/>
      <c r="L8" s="24"/>
    </row>
    <row r="9" spans="1:12" ht="47.25" customHeight="1">
      <c r="A9" s="405" t="s">
        <v>427</v>
      </c>
      <c r="B9" s="405"/>
      <c r="D9" s="406" t="s">
        <v>513</v>
      </c>
      <c r="E9" s="406"/>
    </row>
  </sheetData>
  <mergeCells count="7">
    <mergeCell ref="A1:E1"/>
    <mergeCell ref="A4:B4"/>
    <mergeCell ref="D4:E4"/>
    <mergeCell ref="A9:B9"/>
    <mergeCell ref="D9:E9"/>
    <mergeCell ref="A3:B3"/>
    <mergeCell ref="D3:E3"/>
  </mergeCells>
  <phoneticPr fontId="17" type="noConversion"/>
  <printOptions horizontalCentered="1"/>
  <pageMargins left="0" right="0" top="0.78740157480314965" bottom="0" header="0.31496062992125984" footer="0.31496062992125984"/>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3" tint="0.39997558519241921"/>
  </sheetPr>
  <dimension ref="A1:H122"/>
  <sheetViews>
    <sheetView tabSelected="1" view="pageBreakPreview" zoomScaleNormal="100" zoomScaleSheetLayoutView="100" workbookViewId="0">
      <selection activeCell="Q25" sqref="Q25"/>
    </sheetView>
  </sheetViews>
  <sheetFormatPr defaultColWidth="9" defaultRowHeight="23.25"/>
  <cols>
    <col min="1" max="1" width="5.75" style="18" customWidth="1"/>
    <col min="2" max="2" width="55.75" style="18" customWidth="1"/>
    <col min="3" max="3" width="4.125" style="17" customWidth="1"/>
    <col min="4" max="4" width="55.75" style="17" customWidth="1"/>
    <col min="5" max="5" width="5.75" style="17" customWidth="1"/>
    <col min="6" max="7" width="9" style="17"/>
    <col min="8" max="8" width="54.625" style="17" customWidth="1"/>
    <col min="9" max="16384" width="9" style="17"/>
  </cols>
  <sheetData>
    <row r="1" spans="1:8" s="22" customFormat="1" ht="58.15" customHeight="1">
      <c r="A1" s="373"/>
      <c r="B1" s="373"/>
      <c r="C1" s="373"/>
      <c r="D1" s="373"/>
      <c r="E1" s="373"/>
      <c r="F1" s="23"/>
      <c r="G1" s="23"/>
      <c r="H1" s="23"/>
    </row>
    <row r="2" spans="1:8" ht="23.25" customHeight="1">
      <c r="A2" s="409" t="s">
        <v>302</v>
      </c>
      <c r="B2" s="409"/>
      <c r="D2" s="410" t="s">
        <v>266</v>
      </c>
      <c r="E2" s="410"/>
    </row>
    <row r="3" spans="1:8" ht="20.25" customHeight="1">
      <c r="A3" s="411" t="s">
        <v>303</v>
      </c>
      <c r="B3" s="411"/>
      <c r="D3" s="394" t="s">
        <v>265</v>
      </c>
      <c r="E3" s="394"/>
    </row>
    <row r="4" spans="1:8" ht="46.15" customHeight="1">
      <c r="A4" s="416" t="s">
        <v>264</v>
      </c>
      <c r="B4" s="416"/>
      <c r="D4" s="399" t="s">
        <v>263</v>
      </c>
      <c r="E4" s="399"/>
    </row>
    <row r="5" spans="1:8" ht="23.25" customHeight="1">
      <c r="A5" s="411" t="s">
        <v>304</v>
      </c>
      <c r="B5" s="411"/>
      <c r="D5" s="394" t="s">
        <v>262</v>
      </c>
      <c r="E5" s="394"/>
    </row>
    <row r="6" spans="1:8" ht="67.900000000000006" customHeight="1">
      <c r="A6" s="416" t="s">
        <v>514</v>
      </c>
      <c r="B6" s="416"/>
      <c r="D6" s="399" t="s">
        <v>261</v>
      </c>
      <c r="E6" s="399"/>
    </row>
    <row r="7" spans="1:8" ht="18" customHeight="1">
      <c r="A7" s="413" t="s">
        <v>469</v>
      </c>
      <c r="B7" s="413"/>
      <c r="C7" s="20"/>
      <c r="D7" s="412" t="s">
        <v>470</v>
      </c>
      <c r="E7" s="412"/>
    </row>
    <row r="8" spans="1:8" ht="30.6" customHeight="1">
      <c r="A8" s="414" t="s">
        <v>260</v>
      </c>
      <c r="B8" s="414"/>
      <c r="C8" s="20"/>
      <c r="D8" s="415" t="s">
        <v>259</v>
      </c>
      <c r="E8" s="415"/>
    </row>
    <row r="9" spans="1:8" ht="15.6" customHeight="1">
      <c r="A9" s="413" t="s">
        <v>305</v>
      </c>
      <c r="B9" s="413"/>
      <c r="D9" s="412" t="s">
        <v>258</v>
      </c>
      <c r="E9" s="412"/>
    </row>
    <row r="10" spans="1:8" ht="72.599999999999994" customHeight="1">
      <c r="A10" s="414" t="s">
        <v>515</v>
      </c>
      <c r="B10" s="414"/>
      <c r="D10" s="208" t="s">
        <v>257</v>
      </c>
      <c r="E10" s="208"/>
    </row>
    <row r="11" spans="1:8" ht="15.6" customHeight="1">
      <c r="A11" s="413" t="s">
        <v>306</v>
      </c>
      <c r="B11" s="413"/>
      <c r="D11" s="412" t="s">
        <v>256</v>
      </c>
      <c r="E11" s="412"/>
    </row>
    <row r="12" spans="1:8" ht="100.15" customHeight="1">
      <c r="A12" s="414" t="s">
        <v>255</v>
      </c>
      <c r="B12" s="414"/>
      <c r="D12" s="208" t="s">
        <v>254</v>
      </c>
      <c r="E12" s="208"/>
    </row>
    <row r="13" spans="1:8" ht="15.6" customHeight="1">
      <c r="A13" s="413" t="s">
        <v>253</v>
      </c>
      <c r="B13" s="413"/>
      <c r="D13" s="412" t="s">
        <v>252</v>
      </c>
      <c r="E13" s="412"/>
    </row>
    <row r="14" spans="1:8" ht="76.150000000000006" customHeight="1">
      <c r="A14" s="414" t="s">
        <v>251</v>
      </c>
      <c r="B14" s="414"/>
      <c r="D14" s="208" t="s">
        <v>250</v>
      </c>
      <c r="E14" s="208"/>
    </row>
    <row r="15" spans="1:8" ht="15.6" customHeight="1">
      <c r="A15" s="413" t="s">
        <v>307</v>
      </c>
      <c r="B15" s="413"/>
      <c r="D15" s="412" t="s">
        <v>249</v>
      </c>
      <c r="E15" s="412"/>
    </row>
    <row r="16" spans="1:8" ht="15" customHeight="1">
      <c r="A16" s="414" t="s">
        <v>248</v>
      </c>
      <c r="B16" s="414"/>
      <c r="D16" s="208" t="s">
        <v>247</v>
      </c>
      <c r="E16" s="208"/>
    </row>
    <row r="17" spans="1:5" ht="38.25">
      <c r="A17" s="217" t="s">
        <v>429</v>
      </c>
      <c r="B17" s="216" t="s">
        <v>436</v>
      </c>
      <c r="D17" s="209" t="s">
        <v>430</v>
      </c>
      <c r="E17" s="215" t="s">
        <v>429</v>
      </c>
    </row>
    <row r="18" spans="1:5" ht="25.5">
      <c r="A18" s="217" t="s">
        <v>429</v>
      </c>
      <c r="B18" s="216" t="s">
        <v>437</v>
      </c>
      <c r="D18" s="209" t="s">
        <v>431</v>
      </c>
      <c r="E18" s="215" t="s">
        <v>429</v>
      </c>
    </row>
    <row r="19" spans="1:5" ht="30">
      <c r="A19" s="217" t="s">
        <v>429</v>
      </c>
      <c r="B19" s="216" t="s">
        <v>438</v>
      </c>
      <c r="D19" s="209" t="s">
        <v>432</v>
      </c>
      <c r="E19" s="215" t="s">
        <v>429</v>
      </c>
    </row>
    <row r="20" spans="1:5" ht="38.25">
      <c r="A20" s="217" t="s">
        <v>429</v>
      </c>
      <c r="B20" s="206" t="s">
        <v>439</v>
      </c>
      <c r="D20" s="209" t="s">
        <v>433</v>
      </c>
      <c r="E20" s="215" t="s">
        <v>429</v>
      </c>
    </row>
    <row r="21" spans="1:5" ht="25.5">
      <c r="A21" s="217" t="s">
        <v>429</v>
      </c>
      <c r="B21" s="206" t="s">
        <v>440</v>
      </c>
      <c r="D21" s="209" t="s">
        <v>434</v>
      </c>
      <c r="E21" s="215" t="s">
        <v>429</v>
      </c>
    </row>
    <row r="22" spans="1:5" ht="38.25">
      <c r="A22" s="217" t="s">
        <v>429</v>
      </c>
      <c r="B22" s="206" t="s">
        <v>441</v>
      </c>
      <c r="D22" s="209" t="s">
        <v>435</v>
      </c>
      <c r="E22" s="215" t="s">
        <v>429</v>
      </c>
    </row>
    <row r="23" spans="1:5" ht="15.6" customHeight="1">
      <c r="A23" s="413" t="s">
        <v>246</v>
      </c>
      <c r="B23" s="413"/>
      <c r="D23" s="412" t="s">
        <v>245</v>
      </c>
      <c r="E23" s="412"/>
    </row>
    <row r="24" spans="1:5" ht="98.45" customHeight="1">
      <c r="A24" s="414" t="s">
        <v>442</v>
      </c>
      <c r="B24" s="414"/>
      <c r="D24" s="208" t="s">
        <v>244</v>
      </c>
      <c r="E24" s="208"/>
    </row>
    <row r="25" spans="1:5" ht="15.6" customHeight="1">
      <c r="A25" s="413" t="s">
        <v>308</v>
      </c>
      <c r="B25" s="413"/>
      <c r="D25" s="412" t="s">
        <v>243</v>
      </c>
      <c r="E25" s="412"/>
    </row>
    <row r="26" spans="1:5" ht="60" customHeight="1">
      <c r="A26" s="414" t="s">
        <v>444</v>
      </c>
      <c r="B26" s="414"/>
      <c r="D26" s="208" t="s">
        <v>443</v>
      </c>
      <c r="E26" s="208"/>
    </row>
    <row r="27" spans="1:5" ht="15.75">
      <c r="A27" s="413" t="s">
        <v>309</v>
      </c>
      <c r="B27" s="413"/>
      <c r="D27" s="412" t="s">
        <v>242</v>
      </c>
      <c r="E27" s="412"/>
    </row>
    <row r="28" spans="1:5" ht="67.900000000000006" customHeight="1">
      <c r="A28" s="414" t="s">
        <v>445</v>
      </c>
      <c r="B28" s="414"/>
      <c r="D28" s="208" t="s">
        <v>241</v>
      </c>
      <c r="E28" s="208"/>
    </row>
    <row r="29" spans="1:5" ht="15.75">
      <c r="A29" s="413" t="s">
        <v>240</v>
      </c>
      <c r="B29" s="413"/>
      <c r="D29" s="412" t="s">
        <v>239</v>
      </c>
      <c r="E29" s="412"/>
    </row>
    <row r="30" spans="1:5" ht="42" customHeight="1">
      <c r="A30" s="414" t="s">
        <v>238</v>
      </c>
      <c r="B30" s="414"/>
      <c r="D30" s="208" t="s">
        <v>237</v>
      </c>
      <c r="E30" s="208"/>
    </row>
    <row r="31" spans="1:5" ht="23.25" customHeight="1">
      <c r="A31" s="411" t="s">
        <v>310</v>
      </c>
      <c r="B31" s="411"/>
      <c r="D31" s="394" t="s">
        <v>236</v>
      </c>
      <c r="E31" s="394"/>
    </row>
    <row r="32" spans="1:5" ht="15">
      <c r="A32" s="416" t="s">
        <v>516</v>
      </c>
      <c r="B32" s="416"/>
      <c r="D32" s="399" t="s">
        <v>235</v>
      </c>
      <c r="E32" s="399"/>
    </row>
    <row r="33" spans="1:5" ht="23.25" customHeight="1">
      <c r="A33" s="413" t="s">
        <v>311</v>
      </c>
      <c r="B33" s="413"/>
      <c r="D33" s="412" t="s">
        <v>234</v>
      </c>
      <c r="E33" s="412"/>
    </row>
    <row r="34" spans="1:5" ht="80.45" customHeight="1">
      <c r="A34" s="414" t="s">
        <v>517</v>
      </c>
      <c r="B34" s="414"/>
      <c r="D34" s="208" t="s">
        <v>233</v>
      </c>
      <c r="E34" s="208"/>
    </row>
    <row r="35" spans="1:5" ht="15.75">
      <c r="A35" s="413" t="s">
        <v>312</v>
      </c>
      <c r="B35" s="413"/>
      <c r="D35" s="412" t="s">
        <v>232</v>
      </c>
      <c r="E35" s="412"/>
    </row>
    <row r="36" spans="1:5" ht="96.6" customHeight="1">
      <c r="A36" s="414" t="s">
        <v>518</v>
      </c>
      <c r="B36" s="414"/>
      <c r="D36" s="208" t="s">
        <v>231</v>
      </c>
      <c r="E36" s="208"/>
    </row>
    <row r="37" spans="1:5" ht="15.75">
      <c r="A37" s="413" t="s">
        <v>313</v>
      </c>
      <c r="B37" s="413"/>
      <c r="D37" s="412" t="s">
        <v>230</v>
      </c>
      <c r="E37" s="412"/>
    </row>
    <row r="38" spans="1:5" ht="31.15" customHeight="1">
      <c r="A38" s="414" t="s">
        <v>446</v>
      </c>
      <c r="B38" s="414"/>
      <c r="D38" s="208" t="s">
        <v>229</v>
      </c>
      <c r="E38" s="208"/>
    </row>
    <row r="39" spans="1:5" ht="15.75">
      <c r="A39" s="413" t="s">
        <v>314</v>
      </c>
      <c r="B39" s="413"/>
      <c r="D39" s="412" t="s">
        <v>228</v>
      </c>
      <c r="E39" s="412"/>
    </row>
    <row r="40" spans="1:5" ht="84" customHeight="1">
      <c r="A40" s="414" t="s">
        <v>227</v>
      </c>
      <c r="B40" s="414"/>
      <c r="D40" s="208" t="s">
        <v>226</v>
      </c>
      <c r="E40" s="208"/>
    </row>
    <row r="41" spans="1:5" ht="18">
      <c r="A41" s="411" t="s">
        <v>315</v>
      </c>
      <c r="B41" s="411"/>
      <c r="D41" s="417" t="s">
        <v>225</v>
      </c>
      <c r="E41" s="417"/>
    </row>
    <row r="42" spans="1:5" ht="42.6" customHeight="1">
      <c r="A42" s="416" t="s">
        <v>224</v>
      </c>
      <c r="B42" s="416"/>
      <c r="D42" s="418" t="s">
        <v>223</v>
      </c>
      <c r="E42" s="418"/>
    </row>
    <row r="43" spans="1:5" ht="18">
      <c r="A43" s="411" t="s">
        <v>316</v>
      </c>
      <c r="B43" s="411"/>
      <c r="D43" s="417" t="s">
        <v>222</v>
      </c>
      <c r="E43" s="417"/>
    </row>
    <row r="44" spans="1:5" ht="83.45" customHeight="1">
      <c r="A44" s="416" t="s">
        <v>519</v>
      </c>
      <c r="B44" s="416"/>
      <c r="D44" s="399" t="s">
        <v>221</v>
      </c>
      <c r="E44" s="399"/>
    </row>
    <row r="45" spans="1:5" ht="15.75">
      <c r="A45" s="413" t="s">
        <v>317</v>
      </c>
      <c r="B45" s="413"/>
      <c r="D45" s="412" t="s">
        <v>220</v>
      </c>
      <c r="E45" s="412"/>
    </row>
    <row r="46" spans="1:5" ht="15">
      <c r="A46" s="414" t="s">
        <v>219</v>
      </c>
      <c r="B46" s="414"/>
      <c r="D46" s="208" t="s">
        <v>218</v>
      </c>
      <c r="E46" s="208"/>
    </row>
    <row r="47" spans="1:5" ht="15.75">
      <c r="A47" s="413" t="s">
        <v>318</v>
      </c>
      <c r="B47" s="413"/>
      <c r="D47" s="412" t="s">
        <v>217</v>
      </c>
      <c r="E47" s="412"/>
    </row>
    <row r="48" spans="1:5" ht="69.599999999999994" customHeight="1">
      <c r="A48" s="414" t="s">
        <v>216</v>
      </c>
      <c r="B48" s="414"/>
      <c r="D48" s="208" t="s">
        <v>215</v>
      </c>
      <c r="E48" s="208"/>
    </row>
    <row r="49" spans="1:5" ht="15.75">
      <c r="A49" s="413" t="s">
        <v>319</v>
      </c>
      <c r="B49" s="413"/>
      <c r="D49" s="412" t="s">
        <v>214</v>
      </c>
      <c r="E49" s="412"/>
    </row>
    <row r="50" spans="1:5" ht="56.45" customHeight="1">
      <c r="A50" s="414" t="s">
        <v>213</v>
      </c>
      <c r="B50" s="414"/>
      <c r="D50" s="208" t="s">
        <v>447</v>
      </c>
      <c r="E50" s="208"/>
    </row>
    <row r="51" spans="1:5" ht="15.75">
      <c r="A51" s="413" t="s">
        <v>212</v>
      </c>
      <c r="B51" s="413"/>
      <c r="D51" s="412" t="s">
        <v>211</v>
      </c>
      <c r="E51" s="412"/>
    </row>
    <row r="52" spans="1:5" ht="29.45" customHeight="1">
      <c r="A52" s="414" t="s">
        <v>520</v>
      </c>
      <c r="B52" s="414"/>
      <c r="D52" s="208" t="s">
        <v>210</v>
      </c>
      <c r="E52" s="208"/>
    </row>
    <row r="53" spans="1:5" ht="15.75">
      <c r="A53" s="413" t="s">
        <v>209</v>
      </c>
      <c r="B53" s="413"/>
      <c r="D53" s="412" t="s">
        <v>208</v>
      </c>
      <c r="E53" s="412"/>
    </row>
    <row r="54" spans="1:5" ht="92.25" customHeight="1">
      <c r="A54" s="414" t="s">
        <v>521</v>
      </c>
      <c r="B54" s="414"/>
      <c r="D54" s="208" t="s">
        <v>207</v>
      </c>
      <c r="E54" s="208"/>
    </row>
    <row r="55" spans="1:5" ht="23.25" customHeight="1">
      <c r="A55" s="411" t="s">
        <v>321</v>
      </c>
      <c r="B55" s="411"/>
      <c r="D55" s="417" t="s">
        <v>206</v>
      </c>
      <c r="E55" s="417"/>
    </row>
    <row r="56" spans="1:5" ht="23.25" customHeight="1">
      <c r="A56" s="413" t="s">
        <v>320</v>
      </c>
      <c r="B56" s="413"/>
      <c r="D56" s="412" t="s">
        <v>205</v>
      </c>
      <c r="E56" s="412"/>
    </row>
    <row r="57" spans="1:5" ht="150.6" customHeight="1">
      <c r="A57" s="414" t="s">
        <v>545</v>
      </c>
      <c r="B57" s="414"/>
      <c r="D57" s="208" t="s">
        <v>204</v>
      </c>
      <c r="E57" s="208"/>
    </row>
    <row r="58" spans="1:5" ht="15.75">
      <c r="A58" s="413" t="s">
        <v>322</v>
      </c>
      <c r="B58" s="413"/>
      <c r="D58" s="412" t="s">
        <v>203</v>
      </c>
      <c r="E58" s="412"/>
    </row>
    <row r="59" spans="1:5" ht="149.44999999999999" customHeight="1">
      <c r="A59" s="414" t="s">
        <v>522</v>
      </c>
      <c r="B59" s="414"/>
      <c r="D59" s="208" t="s">
        <v>202</v>
      </c>
      <c r="E59" s="208"/>
    </row>
    <row r="60" spans="1:5" ht="21" customHeight="1">
      <c r="A60" s="411" t="s">
        <v>323</v>
      </c>
      <c r="B60" s="411"/>
      <c r="D60" s="420" t="s">
        <v>201</v>
      </c>
      <c r="E60" s="420"/>
    </row>
    <row r="61" spans="1:5" ht="58.5" customHeight="1">
      <c r="A61" s="416" t="s">
        <v>200</v>
      </c>
      <c r="B61" s="416"/>
      <c r="D61" s="399" t="s">
        <v>199</v>
      </c>
      <c r="E61" s="399"/>
    </row>
    <row r="62" spans="1:5" ht="23.25" customHeight="1">
      <c r="A62" s="411" t="s">
        <v>324</v>
      </c>
      <c r="B62" s="411"/>
      <c r="D62" s="420" t="s">
        <v>198</v>
      </c>
      <c r="E62" s="420"/>
    </row>
    <row r="63" spans="1:5" ht="58.9" customHeight="1">
      <c r="A63" s="421" t="s">
        <v>523</v>
      </c>
      <c r="B63" s="421"/>
      <c r="D63" s="399" t="s">
        <v>197</v>
      </c>
      <c r="E63" s="399"/>
    </row>
    <row r="64" spans="1:5" ht="23.25" customHeight="1">
      <c r="A64" s="411" t="s">
        <v>325</v>
      </c>
      <c r="B64" s="411"/>
      <c r="D64" s="420" t="s">
        <v>196</v>
      </c>
      <c r="E64" s="420"/>
    </row>
    <row r="65" spans="1:5" ht="59.25" customHeight="1">
      <c r="A65" s="421" t="s">
        <v>195</v>
      </c>
      <c r="B65" s="421"/>
      <c r="D65" s="399" t="s">
        <v>194</v>
      </c>
      <c r="E65" s="399"/>
    </row>
    <row r="66" spans="1:5" ht="23.25" customHeight="1">
      <c r="A66" s="411" t="s">
        <v>326</v>
      </c>
      <c r="B66" s="411"/>
      <c r="D66" s="417" t="s">
        <v>193</v>
      </c>
      <c r="E66" s="417"/>
    </row>
    <row r="67" spans="1:5" ht="33" customHeight="1">
      <c r="A67" s="419" t="s">
        <v>192</v>
      </c>
      <c r="B67" s="419"/>
      <c r="D67" s="399" t="s">
        <v>191</v>
      </c>
      <c r="E67" s="399"/>
    </row>
    <row r="68" spans="1:5" ht="18">
      <c r="A68" s="411" t="s">
        <v>190</v>
      </c>
      <c r="B68" s="411"/>
      <c r="D68" s="417" t="s">
        <v>189</v>
      </c>
      <c r="E68" s="417"/>
    </row>
    <row r="69" spans="1:5" ht="40.15" customHeight="1">
      <c r="A69" s="419" t="s">
        <v>188</v>
      </c>
      <c r="B69" s="419"/>
      <c r="D69" s="399" t="s">
        <v>187</v>
      </c>
      <c r="E69" s="399"/>
    </row>
    <row r="70" spans="1:5" ht="23.25" customHeight="1">
      <c r="A70" s="411" t="s">
        <v>327</v>
      </c>
      <c r="B70" s="411"/>
      <c r="D70" s="417" t="s">
        <v>186</v>
      </c>
      <c r="E70" s="417"/>
    </row>
    <row r="71" spans="1:5" ht="60.6" customHeight="1">
      <c r="A71" s="419" t="s">
        <v>524</v>
      </c>
      <c r="B71" s="419"/>
      <c r="D71" s="399" t="s">
        <v>185</v>
      </c>
      <c r="E71" s="399"/>
    </row>
    <row r="72" spans="1:5" ht="18">
      <c r="A72" s="411" t="s">
        <v>184</v>
      </c>
      <c r="B72" s="411"/>
      <c r="D72" s="417" t="s">
        <v>183</v>
      </c>
      <c r="E72" s="417"/>
    </row>
    <row r="73" spans="1:5" ht="93.6" customHeight="1">
      <c r="A73" s="419" t="s">
        <v>525</v>
      </c>
      <c r="B73" s="419"/>
      <c r="D73" s="399" t="s">
        <v>182</v>
      </c>
      <c r="E73" s="399"/>
    </row>
    <row r="74" spans="1:5" ht="23.25" customHeight="1">
      <c r="A74" s="411" t="s">
        <v>328</v>
      </c>
      <c r="B74" s="411"/>
      <c r="D74" s="417" t="s">
        <v>181</v>
      </c>
      <c r="E74" s="417"/>
    </row>
    <row r="75" spans="1:5" ht="63.6" customHeight="1">
      <c r="A75" s="419" t="s">
        <v>451</v>
      </c>
      <c r="B75" s="419"/>
      <c r="D75" s="399" t="s">
        <v>180</v>
      </c>
      <c r="E75" s="399"/>
    </row>
    <row r="76" spans="1:5" ht="18">
      <c r="A76" s="411" t="s">
        <v>329</v>
      </c>
      <c r="B76" s="411"/>
      <c r="D76" s="417" t="s">
        <v>179</v>
      </c>
      <c r="E76" s="417"/>
    </row>
    <row r="77" spans="1:5" ht="110.45" customHeight="1">
      <c r="A77" s="419" t="s">
        <v>450</v>
      </c>
      <c r="B77" s="419"/>
      <c r="D77" s="399" t="s">
        <v>178</v>
      </c>
      <c r="E77" s="399"/>
    </row>
    <row r="78" spans="1:5" ht="23.25" customHeight="1">
      <c r="A78" s="411" t="s">
        <v>177</v>
      </c>
      <c r="B78" s="411"/>
      <c r="D78" s="420" t="s">
        <v>176</v>
      </c>
      <c r="E78" s="420"/>
    </row>
    <row r="79" spans="1:5" ht="42" customHeight="1">
      <c r="A79" s="416" t="s">
        <v>449</v>
      </c>
      <c r="B79" s="416"/>
      <c r="D79" s="399" t="s">
        <v>175</v>
      </c>
      <c r="E79" s="399"/>
    </row>
    <row r="80" spans="1:5" ht="17.45" customHeight="1">
      <c r="A80" s="411" t="s">
        <v>174</v>
      </c>
      <c r="B80" s="411"/>
      <c r="D80" s="417" t="s">
        <v>173</v>
      </c>
      <c r="E80" s="417"/>
    </row>
    <row r="81" spans="1:5" ht="81" customHeight="1">
      <c r="A81" s="416" t="s">
        <v>448</v>
      </c>
      <c r="B81" s="416"/>
      <c r="D81" s="399" t="s">
        <v>172</v>
      </c>
      <c r="E81" s="399"/>
    </row>
    <row r="82" spans="1:5" ht="30" customHeight="1">
      <c r="A82" s="411" t="s">
        <v>330</v>
      </c>
      <c r="B82" s="411"/>
      <c r="D82" s="417" t="s">
        <v>171</v>
      </c>
      <c r="E82" s="417"/>
    </row>
    <row r="83" spans="1:5" ht="68.25" customHeight="1">
      <c r="A83" s="416" t="s">
        <v>526</v>
      </c>
      <c r="B83" s="416"/>
      <c r="D83" s="399" t="s">
        <v>170</v>
      </c>
      <c r="E83" s="399"/>
    </row>
    <row r="84" spans="1:5" ht="27.75" customHeight="1">
      <c r="D84" s="19"/>
      <c r="E84" s="19"/>
    </row>
    <row r="85" spans="1:5">
      <c r="C85" s="18"/>
      <c r="D85" s="19"/>
      <c r="E85" s="19"/>
    </row>
    <row r="86" spans="1:5">
      <c r="D86" s="19"/>
      <c r="E86" s="19"/>
    </row>
    <row r="87" spans="1:5">
      <c r="D87" s="19"/>
      <c r="E87" s="19"/>
    </row>
    <row r="88" spans="1:5">
      <c r="D88" s="19"/>
      <c r="E88" s="19"/>
    </row>
    <row r="89" spans="1:5">
      <c r="D89" s="19"/>
      <c r="E89" s="19"/>
    </row>
    <row r="90" spans="1:5">
      <c r="D90" s="19"/>
      <c r="E90" s="19"/>
    </row>
    <row r="91" spans="1:5">
      <c r="D91" s="19"/>
      <c r="E91" s="19"/>
    </row>
    <row r="92" spans="1:5">
      <c r="D92" s="19"/>
      <c r="E92" s="19"/>
    </row>
    <row r="93" spans="1:5">
      <c r="D93" s="19"/>
      <c r="E93" s="19"/>
    </row>
    <row r="94" spans="1:5">
      <c r="D94" s="19"/>
      <c r="E94" s="19"/>
    </row>
    <row r="95" spans="1:5" ht="14.25">
      <c r="A95" s="17"/>
      <c r="B95" s="17"/>
      <c r="D95" s="19"/>
      <c r="E95" s="19"/>
    </row>
    <row r="96" spans="1:5" ht="14.25">
      <c r="A96" s="17"/>
      <c r="B96" s="17"/>
      <c r="D96" s="19"/>
      <c r="E96" s="19"/>
    </row>
    <row r="97" spans="1:5" ht="14.25">
      <c r="A97" s="17"/>
      <c r="B97" s="17"/>
      <c r="D97" s="19"/>
      <c r="E97" s="19"/>
    </row>
    <row r="98" spans="1:5" ht="14.25">
      <c r="A98" s="17"/>
      <c r="B98" s="17"/>
      <c r="D98" s="19"/>
      <c r="E98" s="19"/>
    </row>
    <row r="99" spans="1:5" ht="14.25">
      <c r="A99" s="17"/>
      <c r="B99" s="17"/>
      <c r="D99" s="19"/>
      <c r="E99" s="19"/>
    </row>
    <row r="100" spans="1:5" ht="14.25">
      <c r="A100" s="17"/>
      <c r="B100" s="17"/>
      <c r="D100" s="19"/>
      <c r="E100" s="19"/>
    </row>
    <row r="101" spans="1:5" ht="14.25">
      <c r="A101" s="17"/>
      <c r="B101" s="17"/>
      <c r="D101" s="19"/>
      <c r="E101" s="19"/>
    </row>
    <row r="102" spans="1:5" ht="14.25">
      <c r="A102" s="17"/>
      <c r="B102" s="17"/>
      <c r="D102" s="19"/>
      <c r="E102" s="19"/>
    </row>
    <row r="103" spans="1:5" ht="14.25">
      <c r="A103" s="17"/>
      <c r="B103" s="17"/>
      <c r="D103" s="19"/>
      <c r="E103" s="19"/>
    </row>
    <row r="104" spans="1:5" ht="14.25">
      <c r="A104" s="17"/>
      <c r="B104" s="17"/>
      <c r="D104" s="19"/>
      <c r="E104" s="19"/>
    </row>
    <row r="105" spans="1:5" ht="14.25">
      <c r="A105" s="17"/>
      <c r="B105" s="17"/>
      <c r="D105" s="19"/>
      <c r="E105" s="19"/>
    </row>
    <row r="106" spans="1:5" ht="14.25">
      <c r="A106" s="17"/>
      <c r="B106" s="17"/>
      <c r="D106" s="19"/>
      <c r="E106" s="19"/>
    </row>
    <row r="107" spans="1:5" ht="14.25">
      <c r="A107" s="17"/>
      <c r="B107" s="17"/>
      <c r="D107" s="19"/>
      <c r="E107" s="19"/>
    </row>
    <row r="108" spans="1:5" ht="14.25">
      <c r="A108" s="17"/>
      <c r="B108" s="17"/>
      <c r="D108" s="19"/>
      <c r="E108" s="19"/>
    </row>
    <row r="109" spans="1:5" ht="14.25">
      <c r="A109" s="17"/>
      <c r="B109" s="17"/>
      <c r="D109" s="19"/>
      <c r="E109" s="19"/>
    </row>
    <row r="110" spans="1:5" ht="14.25">
      <c r="A110" s="17"/>
      <c r="B110" s="17"/>
      <c r="D110" s="19"/>
      <c r="E110" s="19"/>
    </row>
    <row r="111" spans="1:5" ht="14.25">
      <c r="A111" s="17"/>
      <c r="B111" s="17"/>
      <c r="D111" s="19"/>
      <c r="E111" s="19"/>
    </row>
    <row r="112" spans="1:5" ht="14.25">
      <c r="A112" s="17"/>
      <c r="B112" s="17"/>
      <c r="D112" s="19"/>
      <c r="E112" s="19"/>
    </row>
    <row r="113" spans="1:5" ht="14.25">
      <c r="A113" s="17"/>
      <c r="B113" s="17"/>
      <c r="D113" s="19"/>
      <c r="E113" s="19"/>
    </row>
    <row r="114" spans="1:5" ht="14.25">
      <c r="A114" s="17"/>
      <c r="B114" s="17"/>
      <c r="D114" s="19"/>
      <c r="E114" s="19"/>
    </row>
    <row r="115" spans="1:5" ht="14.25">
      <c r="A115" s="17"/>
      <c r="B115" s="17"/>
      <c r="D115" s="19"/>
      <c r="E115" s="19"/>
    </row>
    <row r="116" spans="1:5" ht="14.25">
      <c r="A116" s="17"/>
      <c r="B116" s="17"/>
      <c r="D116" s="19"/>
      <c r="E116" s="19"/>
    </row>
    <row r="117" spans="1:5" ht="14.25">
      <c r="A117" s="17"/>
      <c r="B117" s="17"/>
      <c r="D117" s="19"/>
      <c r="E117" s="19"/>
    </row>
    <row r="118" spans="1:5" ht="14.25">
      <c r="A118" s="17"/>
      <c r="B118" s="17"/>
      <c r="D118" s="19"/>
      <c r="E118" s="19"/>
    </row>
    <row r="119" spans="1:5" ht="14.25">
      <c r="A119" s="17"/>
      <c r="B119" s="17"/>
      <c r="D119" s="19"/>
      <c r="E119" s="19"/>
    </row>
    <row r="120" spans="1:5" ht="14.25">
      <c r="A120" s="17"/>
      <c r="B120" s="17"/>
      <c r="D120" s="19"/>
      <c r="E120" s="19"/>
    </row>
    <row r="121" spans="1:5" ht="14.25">
      <c r="A121" s="17"/>
      <c r="B121" s="17"/>
      <c r="D121" s="19"/>
      <c r="E121" s="19"/>
    </row>
    <row r="122" spans="1:5" ht="14.25">
      <c r="A122" s="17"/>
      <c r="B122" s="17"/>
      <c r="D122" s="19"/>
      <c r="E122" s="19"/>
    </row>
  </sheetData>
  <mergeCells count="134">
    <mergeCell ref="A83:B83"/>
    <mergeCell ref="D83:E83"/>
    <mergeCell ref="A80:B80"/>
    <mergeCell ref="D80:E80"/>
    <mergeCell ref="A81:B81"/>
    <mergeCell ref="D81:E81"/>
    <mergeCell ref="A82:B82"/>
    <mergeCell ref="D82:E82"/>
    <mergeCell ref="A73:B73"/>
    <mergeCell ref="D73:E73"/>
    <mergeCell ref="A79:B79"/>
    <mergeCell ref="D79:E79"/>
    <mergeCell ref="A74:B74"/>
    <mergeCell ref="D74:E74"/>
    <mergeCell ref="A75:B75"/>
    <mergeCell ref="D75:E75"/>
    <mergeCell ref="A76:B76"/>
    <mergeCell ref="D76:E76"/>
    <mergeCell ref="A78:B78"/>
    <mergeCell ref="D78:E78"/>
    <mergeCell ref="A56:B56"/>
    <mergeCell ref="D56:E56"/>
    <mergeCell ref="A57:B57"/>
    <mergeCell ref="A58:B58"/>
    <mergeCell ref="D58:E58"/>
    <mergeCell ref="A65:B65"/>
    <mergeCell ref="D65:E65"/>
    <mergeCell ref="D67:E67"/>
    <mergeCell ref="A66:B66"/>
    <mergeCell ref="D66:E66"/>
    <mergeCell ref="A70:B70"/>
    <mergeCell ref="A77:B77"/>
    <mergeCell ref="D77:E77"/>
    <mergeCell ref="A72:B72"/>
    <mergeCell ref="D72:E72"/>
    <mergeCell ref="A71:B71"/>
    <mergeCell ref="D71:E71"/>
    <mergeCell ref="A59:B59"/>
    <mergeCell ref="A60:B60"/>
    <mergeCell ref="D60:E60"/>
    <mergeCell ref="A62:B62"/>
    <mergeCell ref="D62:E62"/>
    <mergeCell ref="A63:B63"/>
    <mergeCell ref="D63:E63"/>
    <mergeCell ref="A64:B64"/>
    <mergeCell ref="D64:E64"/>
    <mergeCell ref="A61:B61"/>
    <mergeCell ref="D61:E61"/>
    <mergeCell ref="A67:B67"/>
    <mergeCell ref="D70:E70"/>
    <mergeCell ref="A68:B68"/>
    <mergeCell ref="D68:E68"/>
    <mergeCell ref="A69:B69"/>
    <mergeCell ref="D69:E69"/>
    <mergeCell ref="A49:B49"/>
    <mergeCell ref="D49:E49"/>
    <mergeCell ref="A47:B47"/>
    <mergeCell ref="D47:E47"/>
    <mergeCell ref="A48:B48"/>
    <mergeCell ref="A55:B55"/>
    <mergeCell ref="D55:E55"/>
    <mergeCell ref="A50:B50"/>
    <mergeCell ref="A51:B51"/>
    <mergeCell ref="D51:E51"/>
    <mergeCell ref="A53:B53"/>
    <mergeCell ref="D53:E53"/>
    <mergeCell ref="A52:B52"/>
    <mergeCell ref="A54:B54"/>
    <mergeCell ref="A40:B40"/>
    <mergeCell ref="A45:B45"/>
    <mergeCell ref="D45:E45"/>
    <mergeCell ref="A46:B46"/>
    <mergeCell ref="A43:B43"/>
    <mergeCell ref="D43:E43"/>
    <mergeCell ref="A41:B41"/>
    <mergeCell ref="D41:E41"/>
    <mergeCell ref="A42:B42"/>
    <mergeCell ref="D42:E42"/>
    <mergeCell ref="A44:B44"/>
    <mergeCell ref="D44:E44"/>
    <mergeCell ref="A38:B38"/>
    <mergeCell ref="A39:B39"/>
    <mergeCell ref="D39:E39"/>
    <mergeCell ref="A28:B28"/>
    <mergeCell ref="A29:B29"/>
    <mergeCell ref="D29:E29"/>
    <mergeCell ref="A33:B33"/>
    <mergeCell ref="D33:E33"/>
    <mergeCell ref="A34:B34"/>
    <mergeCell ref="A37:B37"/>
    <mergeCell ref="D37:E37"/>
    <mergeCell ref="A32:B32"/>
    <mergeCell ref="D32:E32"/>
    <mergeCell ref="A36:B36"/>
    <mergeCell ref="A35:B35"/>
    <mergeCell ref="D35:E35"/>
    <mergeCell ref="A31:B31"/>
    <mergeCell ref="D31:E31"/>
    <mergeCell ref="A26:B26"/>
    <mergeCell ref="A27:B27"/>
    <mergeCell ref="D27:E27"/>
    <mergeCell ref="A30:B30"/>
    <mergeCell ref="A23:B23"/>
    <mergeCell ref="A25:B25"/>
    <mergeCell ref="D25:E25"/>
    <mergeCell ref="A10:B10"/>
    <mergeCell ref="A7:B7"/>
    <mergeCell ref="D7:E7"/>
    <mergeCell ref="A16:B16"/>
    <mergeCell ref="D23:E23"/>
    <mergeCell ref="A24:B24"/>
    <mergeCell ref="A1:E1"/>
    <mergeCell ref="A2:B2"/>
    <mergeCell ref="D2:E2"/>
    <mergeCell ref="A3:B3"/>
    <mergeCell ref="D3:E3"/>
    <mergeCell ref="D15:E15"/>
    <mergeCell ref="A11:B11"/>
    <mergeCell ref="D11:E11"/>
    <mergeCell ref="A12:B12"/>
    <mergeCell ref="D6:E6"/>
    <mergeCell ref="A13:B13"/>
    <mergeCell ref="D13:E13"/>
    <mergeCell ref="A8:B8"/>
    <mergeCell ref="D8:E8"/>
    <mergeCell ref="A14:B14"/>
    <mergeCell ref="A15:B15"/>
    <mergeCell ref="A4:B4"/>
    <mergeCell ref="D4:E4"/>
    <mergeCell ref="A5:B5"/>
    <mergeCell ref="A9:B9"/>
    <mergeCell ref="D9:E9"/>
    <mergeCell ref="D5:E5"/>
    <mergeCell ref="A6:B6"/>
  </mergeCells>
  <phoneticPr fontId="17" type="noConversion"/>
  <printOptions horizontalCentered="1"/>
  <pageMargins left="0" right="0" top="0.39370078740157483" bottom="0" header="0.31496062992125984" footer="0.31496062992125984"/>
  <pageSetup paperSize="9" scale="95" orientation="landscape" r:id="rId1"/>
  <rowBreaks count="6" manualBreakCount="6">
    <brk id="14" max="4" man="1"/>
    <brk id="28" max="4" man="1"/>
    <brk id="42" max="4" man="1"/>
    <brk id="54" max="4" man="1"/>
    <brk id="63" max="4" man="1"/>
    <brk id="75"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3" tint="0.39997558519241921"/>
  </sheetPr>
  <dimension ref="A1:D22"/>
  <sheetViews>
    <sheetView tabSelected="1" view="pageBreakPreview" topLeftCell="A4" zoomScaleNormal="100" zoomScaleSheetLayoutView="100" workbookViewId="0">
      <selection activeCell="Q25" sqref="Q25"/>
    </sheetView>
  </sheetViews>
  <sheetFormatPr defaultRowHeight="14.25"/>
  <cols>
    <col min="1" max="1" width="63.375" customWidth="1"/>
  </cols>
  <sheetData>
    <row r="1" spans="1:4" s="134" customFormat="1"/>
    <row r="2" spans="1:4" s="134" customFormat="1" ht="20.25">
      <c r="A2" s="241"/>
      <c r="D2" s="245"/>
    </row>
    <row r="3" spans="1:4" s="134" customFormat="1"/>
    <row r="4" spans="1:4" s="134" customFormat="1"/>
    <row r="5" spans="1:4" s="134" customFormat="1"/>
    <row r="6" spans="1:4" s="134" customFormat="1"/>
    <row r="7" spans="1:4" s="134" customFormat="1"/>
    <row r="8" spans="1:4" s="134" customFormat="1"/>
    <row r="9" spans="1:4" s="134" customFormat="1"/>
    <row r="10" spans="1:4" s="134" customFormat="1"/>
    <row r="11" spans="1:4" s="134" customFormat="1"/>
    <row r="12" spans="1:4" s="134" customFormat="1"/>
    <row r="13" spans="1:4" s="134" customFormat="1"/>
    <row r="14" spans="1:4" s="134" customFormat="1"/>
    <row r="15" spans="1:4" s="134" customFormat="1"/>
    <row r="16" spans="1:4" ht="15.75" customHeight="1"/>
    <row r="17" spans="1:4" ht="137.25" customHeight="1">
      <c r="A17" s="115" t="s">
        <v>331</v>
      </c>
    </row>
    <row r="18" spans="1:4" ht="18.75" customHeight="1"/>
    <row r="22" spans="1:4" ht="20.25">
      <c r="A22" s="241"/>
      <c r="D22" s="245"/>
    </row>
  </sheetData>
  <phoneticPr fontId="17" type="noConversion"/>
  <printOptions horizontalCentered="1" verticalCentered="1"/>
  <pageMargins left="0.7" right="0.7" top="0.75" bottom="0.75" header="0.3" footer="0.3"/>
  <pageSetup paperSize="9" orientation="landscape" r:id="rId1"/>
  <rowBreaks count="2" manualBreakCount="2">
    <brk id="15" man="1"/>
    <brk id="1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3" tint="0.39997558519241921"/>
  </sheetPr>
  <dimension ref="A1:K16"/>
  <sheetViews>
    <sheetView tabSelected="1" view="pageBreakPreview" zoomScaleNormal="100" zoomScaleSheetLayoutView="100" workbookViewId="0">
      <selection activeCell="Q25" sqref="Q25"/>
    </sheetView>
  </sheetViews>
  <sheetFormatPr defaultColWidth="9.125" defaultRowHeight="14.25"/>
  <cols>
    <col min="1" max="1" width="9.625" style="3" customWidth="1"/>
    <col min="2" max="2" width="30.625" style="1" customWidth="1"/>
    <col min="3" max="8" width="8.625" style="1" customWidth="1"/>
    <col min="9" max="9" width="19.625" style="1" customWidth="1"/>
    <col min="10" max="10" width="11.625" style="1" customWidth="1"/>
    <col min="11" max="16384" width="9.125" style="1"/>
  </cols>
  <sheetData>
    <row r="1" spans="1:11" s="5" customFormat="1" ht="24" customHeight="1">
      <c r="A1" s="437"/>
      <c r="B1" s="383"/>
      <c r="C1" s="383"/>
      <c r="D1" s="383"/>
      <c r="E1" s="383"/>
      <c r="F1" s="383"/>
      <c r="G1" s="383"/>
      <c r="H1" s="383"/>
      <c r="I1" s="383"/>
      <c r="J1" s="383"/>
      <c r="K1" s="10"/>
    </row>
    <row r="2" spans="1:11" ht="18">
      <c r="A2" s="2"/>
      <c r="B2" s="438" t="s">
        <v>8</v>
      </c>
      <c r="C2" s="438"/>
      <c r="D2" s="438"/>
      <c r="E2" s="438"/>
      <c r="F2" s="438"/>
      <c r="G2" s="438"/>
      <c r="H2" s="438"/>
      <c r="I2" s="438"/>
    </row>
    <row r="3" spans="1:11" ht="18">
      <c r="A3" s="2"/>
      <c r="B3" s="438" t="s">
        <v>0</v>
      </c>
      <c r="C3" s="438"/>
      <c r="D3" s="438"/>
      <c r="E3" s="438"/>
      <c r="F3" s="438"/>
      <c r="G3" s="438"/>
      <c r="H3" s="438"/>
      <c r="I3" s="438"/>
    </row>
    <row r="4" spans="1:11" ht="15.75">
      <c r="A4" s="2"/>
      <c r="B4" s="439" t="s">
        <v>9</v>
      </c>
      <c r="C4" s="439"/>
      <c r="D4" s="439"/>
      <c r="E4" s="439"/>
      <c r="F4" s="439"/>
      <c r="G4" s="439"/>
      <c r="H4" s="439"/>
      <c r="I4" s="439"/>
    </row>
    <row r="5" spans="1:11" ht="15.75">
      <c r="A5" s="2"/>
      <c r="B5" s="446" t="s">
        <v>138</v>
      </c>
      <c r="C5" s="439"/>
      <c r="D5" s="439"/>
      <c r="E5" s="439"/>
      <c r="F5" s="439"/>
      <c r="G5" s="439"/>
      <c r="H5" s="439"/>
      <c r="I5" s="439"/>
    </row>
    <row r="6" spans="1:11" ht="15.75">
      <c r="A6" s="446">
        <v>2020</v>
      </c>
      <c r="B6" s="446"/>
      <c r="C6" s="446"/>
      <c r="D6" s="446"/>
      <c r="E6" s="446"/>
      <c r="F6" s="446"/>
      <c r="G6" s="446"/>
      <c r="H6" s="446"/>
      <c r="I6" s="446"/>
      <c r="J6" s="446"/>
    </row>
    <row r="7" spans="1:11" ht="18">
      <c r="A7" s="247" t="s">
        <v>471</v>
      </c>
      <c r="B7" s="141"/>
      <c r="C7" s="141"/>
      <c r="D7" s="246"/>
      <c r="E7" s="141"/>
      <c r="F7" s="141"/>
      <c r="G7" s="141"/>
      <c r="H7" s="141"/>
      <c r="I7" s="141"/>
      <c r="J7" s="131" t="s">
        <v>23</v>
      </c>
    </row>
    <row r="8" spans="1:11" ht="33.75" customHeight="1" thickBot="1">
      <c r="A8" s="440" t="s">
        <v>272</v>
      </c>
      <c r="B8" s="443" t="s">
        <v>16</v>
      </c>
      <c r="C8" s="433" t="s">
        <v>271</v>
      </c>
      <c r="D8" s="433"/>
      <c r="E8" s="430" t="s">
        <v>11</v>
      </c>
      <c r="F8" s="430"/>
      <c r="G8" s="430" t="s">
        <v>12</v>
      </c>
      <c r="H8" s="430"/>
      <c r="I8" s="426" t="s">
        <v>22</v>
      </c>
      <c r="J8" s="426"/>
    </row>
    <row r="9" spans="1:11" ht="34.5" customHeight="1" thickTop="1" thickBot="1">
      <c r="A9" s="441"/>
      <c r="B9" s="444"/>
      <c r="C9" s="434"/>
      <c r="D9" s="434"/>
      <c r="E9" s="429" t="s">
        <v>14</v>
      </c>
      <c r="F9" s="429"/>
      <c r="G9" s="429" t="s">
        <v>15</v>
      </c>
      <c r="H9" s="429"/>
      <c r="I9" s="427"/>
      <c r="J9" s="427"/>
    </row>
    <row r="10" spans="1:11" ht="15.75" customHeight="1" thickTop="1" thickBot="1">
      <c r="A10" s="441"/>
      <c r="B10" s="444"/>
      <c r="C10" s="60" t="s">
        <v>17</v>
      </c>
      <c r="D10" s="60" t="s">
        <v>18</v>
      </c>
      <c r="E10" s="60" t="s">
        <v>17</v>
      </c>
      <c r="F10" s="60" t="s">
        <v>18</v>
      </c>
      <c r="G10" s="60" t="s">
        <v>17</v>
      </c>
      <c r="H10" s="60" t="s">
        <v>18</v>
      </c>
      <c r="I10" s="427"/>
      <c r="J10" s="427"/>
    </row>
    <row r="11" spans="1:11" ht="15" thickTop="1">
      <c r="A11" s="442"/>
      <c r="B11" s="445"/>
      <c r="C11" s="61" t="s">
        <v>19</v>
      </c>
      <c r="D11" s="61" t="s">
        <v>20</v>
      </c>
      <c r="E11" s="61" t="s">
        <v>19</v>
      </c>
      <c r="F11" s="61" t="s">
        <v>20</v>
      </c>
      <c r="G11" s="61" t="s">
        <v>19</v>
      </c>
      <c r="H11" s="61" t="s">
        <v>20</v>
      </c>
      <c r="I11" s="428"/>
      <c r="J11" s="428"/>
    </row>
    <row r="12" spans="1:11" ht="35.1" customHeight="1" thickBot="1">
      <c r="A12" s="31">
        <v>49</v>
      </c>
      <c r="B12" s="145" t="s">
        <v>350</v>
      </c>
      <c r="C12" s="120">
        <f t="shared" ref="C12:D14" si="0">SUM(G12+E12)</f>
        <v>33777</v>
      </c>
      <c r="D12" s="120">
        <f t="shared" si="0"/>
        <v>381</v>
      </c>
      <c r="E12" s="63">
        <v>33426</v>
      </c>
      <c r="F12" s="63">
        <v>314</v>
      </c>
      <c r="G12" s="63">
        <v>351</v>
      </c>
      <c r="H12" s="63">
        <v>67</v>
      </c>
      <c r="I12" s="431" t="s">
        <v>345</v>
      </c>
      <c r="J12" s="432"/>
    </row>
    <row r="13" spans="1:11" ht="35.1" customHeight="1" thickTop="1" thickBot="1">
      <c r="A13" s="339">
        <v>5</v>
      </c>
      <c r="B13" s="340" t="s">
        <v>554</v>
      </c>
      <c r="C13" s="341">
        <f t="shared" si="0"/>
        <v>38061</v>
      </c>
      <c r="D13" s="341">
        <f t="shared" si="0"/>
        <v>220</v>
      </c>
      <c r="E13" s="342">
        <v>37653</v>
      </c>
      <c r="F13" s="342">
        <v>142</v>
      </c>
      <c r="G13" s="342">
        <v>408</v>
      </c>
      <c r="H13" s="342">
        <v>78</v>
      </c>
      <c r="I13" s="424" t="s">
        <v>553</v>
      </c>
      <c r="J13" s="425"/>
    </row>
    <row r="14" spans="1:11" ht="35.1" customHeight="1" thickTop="1">
      <c r="A14" s="37">
        <v>61</v>
      </c>
      <c r="B14" s="38" t="s">
        <v>354</v>
      </c>
      <c r="C14" s="270">
        <f t="shared" si="0"/>
        <v>1871</v>
      </c>
      <c r="D14" s="270">
        <f t="shared" si="0"/>
        <v>3</v>
      </c>
      <c r="E14" s="75">
        <v>1871</v>
      </c>
      <c r="F14" s="75">
        <v>3</v>
      </c>
      <c r="G14" s="75">
        <v>0</v>
      </c>
      <c r="H14" s="75">
        <v>0</v>
      </c>
      <c r="I14" s="435" t="s">
        <v>349</v>
      </c>
      <c r="J14" s="436"/>
    </row>
    <row r="15" spans="1:11" ht="35.1" customHeight="1" thickBot="1">
      <c r="A15" s="292" t="s">
        <v>13</v>
      </c>
      <c r="B15" s="293"/>
      <c r="C15" s="269">
        <f t="shared" ref="C15:G15" si="1">SUM(C12:C14)</f>
        <v>73709</v>
      </c>
      <c r="D15" s="269">
        <f t="shared" si="1"/>
        <v>604</v>
      </c>
      <c r="E15" s="238">
        <f t="shared" si="1"/>
        <v>72950</v>
      </c>
      <c r="F15" s="238">
        <f t="shared" si="1"/>
        <v>459</v>
      </c>
      <c r="G15" s="238">
        <f t="shared" si="1"/>
        <v>759</v>
      </c>
      <c r="H15" s="238">
        <f>SUM(H12:H14)</f>
        <v>145</v>
      </c>
      <c r="I15" s="422" t="s">
        <v>10</v>
      </c>
      <c r="J15" s="423"/>
    </row>
    <row r="16" spans="1:11" ht="15" thickTop="1"/>
  </sheetData>
  <mergeCells count="18">
    <mergeCell ref="C8:D9"/>
    <mergeCell ref="I14:J14"/>
    <mergeCell ref="A1:J1"/>
    <mergeCell ref="B2:I2"/>
    <mergeCell ref="B3:I3"/>
    <mergeCell ref="B4:I4"/>
    <mergeCell ref="A8:A11"/>
    <mergeCell ref="B8:B11"/>
    <mergeCell ref="B5:I5"/>
    <mergeCell ref="A6:J6"/>
    <mergeCell ref="I15:J15"/>
    <mergeCell ref="I13:J13"/>
    <mergeCell ref="I8:J11"/>
    <mergeCell ref="E9:F9"/>
    <mergeCell ref="G9:H9"/>
    <mergeCell ref="E8:F8"/>
    <mergeCell ref="G8:H8"/>
    <mergeCell ref="I12:J12"/>
  </mergeCells>
  <phoneticPr fontId="17" type="noConversion"/>
  <printOptions horizontalCentered="1" verticalCentered="1"/>
  <pageMargins left="0" right="0" top="0" bottom="0" header="0.31496062992125984" footer="0.31496062992125984"/>
  <pageSetup paperSize="9" scale="9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3" tint="0.39997558519241921"/>
  </sheetPr>
  <dimension ref="A1:K18"/>
  <sheetViews>
    <sheetView tabSelected="1" view="pageBreakPreview" zoomScaleNormal="100" zoomScaleSheetLayoutView="100" workbookViewId="0">
      <selection activeCell="Q25" sqref="Q25"/>
    </sheetView>
  </sheetViews>
  <sheetFormatPr defaultColWidth="9.125" defaultRowHeight="14.25"/>
  <cols>
    <col min="1" max="1" width="6.625" style="77" customWidth="1"/>
    <col min="2" max="2" width="38.625" style="70" customWidth="1"/>
    <col min="3" max="8" width="7.625" style="70" customWidth="1"/>
    <col min="9" max="9" width="32.625" style="70" customWidth="1"/>
    <col min="10" max="10" width="6.625" style="70" customWidth="1"/>
    <col min="11" max="16384" width="9.125" style="70"/>
  </cols>
  <sheetData>
    <row r="1" spans="1:11" s="68" customFormat="1" ht="16.899999999999999" customHeight="1">
      <c r="A1" s="447"/>
      <c r="B1" s="448"/>
      <c r="C1" s="448"/>
      <c r="D1" s="448"/>
      <c r="E1" s="448"/>
      <c r="F1" s="448"/>
      <c r="G1" s="448"/>
      <c r="H1" s="448"/>
      <c r="I1" s="448"/>
      <c r="J1" s="448"/>
      <c r="K1" s="67"/>
    </row>
    <row r="2" spans="1:11" ht="19.5" customHeight="1">
      <c r="A2" s="69"/>
      <c r="B2" s="449" t="s">
        <v>8</v>
      </c>
      <c r="C2" s="449"/>
      <c r="D2" s="449"/>
      <c r="E2" s="449"/>
      <c r="F2" s="449"/>
      <c r="G2" s="449"/>
      <c r="H2" s="449"/>
      <c r="I2" s="449"/>
    </row>
    <row r="3" spans="1:11" ht="18">
      <c r="A3" s="69"/>
      <c r="B3" s="449" t="s">
        <v>1</v>
      </c>
      <c r="C3" s="449"/>
      <c r="D3" s="449"/>
      <c r="E3" s="449"/>
      <c r="F3" s="449"/>
      <c r="G3" s="449"/>
      <c r="H3" s="449"/>
      <c r="I3" s="449"/>
    </row>
    <row r="4" spans="1:11" ht="15.75" customHeight="1">
      <c r="A4" s="69"/>
      <c r="B4" s="450" t="s">
        <v>9</v>
      </c>
      <c r="C4" s="450"/>
      <c r="D4" s="450"/>
      <c r="E4" s="450"/>
      <c r="F4" s="450"/>
      <c r="G4" s="450"/>
      <c r="H4" s="450"/>
      <c r="I4" s="450"/>
    </row>
    <row r="5" spans="1:11" ht="15.75" customHeight="1">
      <c r="A5" s="69"/>
      <c r="B5" s="450" t="s">
        <v>138</v>
      </c>
      <c r="C5" s="450"/>
      <c r="D5" s="450"/>
      <c r="E5" s="450"/>
      <c r="F5" s="450"/>
      <c r="G5" s="450"/>
      <c r="H5" s="450"/>
      <c r="I5" s="450"/>
    </row>
    <row r="6" spans="1:11" ht="15.75" customHeight="1">
      <c r="A6" s="450">
        <v>2020</v>
      </c>
      <c r="B6" s="450"/>
      <c r="C6" s="450"/>
      <c r="D6" s="450"/>
      <c r="E6" s="450"/>
      <c r="F6" s="450"/>
      <c r="G6" s="450"/>
      <c r="H6" s="450"/>
      <c r="I6" s="450"/>
      <c r="J6" s="450"/>
    </row>
    <row r="7" spans="1:11" ht="18">
      <c r="A7" s="247" t="s">
        <v>472</v>
      </c>
      <c r="B7" s="132"/>
      <c r="C7" s="132"/>
      <c r="D7" s="246"/>
      <c r="E7" s="132"/>
      <c r="F7" s="132"/>
      <c r="G7" s="132"/>
      <c r="H7" s="132"/>
      <c r="I7" s="166"/>
      <c r="J7" s="165" t="s">
        <v>29</v>
      </c>
    </row>
    <row r="8" spans="1:11" ht="30.75" customHeight="1" thickBot="1">
      <c r="A8" s="426" t="s">
        <v>274</v>
      </c>
      <c r="B8" s="455" t="s">
        <v>16</v>
      </c>
      <c r="C8" s="426" t="s">
        <v>273</v>
      </c>
      <c r="D8" s="426"/>
      <c r="E8" s="430" t="s">
        <v>11</v>
      </c>
      <c r="F8" s="430"/>
      <c r="G8" s="430" t="s">
        <v>12</v>
      </c>
      <c r="H8" s="430"/>
      <c r="I8" s="426" t="s">
        <v>22</v>
      </c>
      <c r="J8" s="426"/>
    </row>
    <row r="9" spans="1:11" ht="30.75" customHeight="1" thickTop="1" thickBot="1">
      <c r="A9" s="427"/>
      <c r="B9" s="456"/>
      <c r="C9" s="458"/>
      <c r="D9" s="458"/>
      <c r="E9" s="429" t="s">
        <v>14</v>
      </c>
      <c r="F9" s="429"/>
      <c r="G9" s="429" t="s">
        <v>15</v>
      </c>
      <c r="H9" s="429"/>
      <c r="I9" s="427"/>
      <c r="J9" s="427"/>
    </row>
    <row r="10" spans="1:11" ht="15" customHeight="1" thickTop="1" thickBot="1">
      <c r="A10" s="427"/>
      <c r="B10" s="456"/>
      <c r="C10" s="78" t="s">
        <v>17</v>
      </c>
      <c r="D10" s="78" t="s">
        <v>18</v>
      </c>
      <c r="E10" s="78" t="s">
        <v>17</v>
      </c>
      <c r="F10" s="78" t="s">
        <v>18</v>
      </c>
      <c r="G10" s="78" t="s">
        <v>17</v>
      </c>
      <c r="H10" s="78" t="s">
        <v>18</v>
      </c>
      <c r="I10" s="427"/>
      <c r="J10" s="427"/>
    </row>
    <row r="11" spans="1:11" ht="15" customHeight="1" thickTop="1">
      <c r="A11" s="428"/>
      <c r="B11" s="457"/>
      <c r="C11" s="79" t="s">
        <v>19</v>
      </c>
      <c r="D11" s="79" t="s">
        <v>20</v>
      </c>
      <c r="E11" s="79" t="s">
        <v>19</v>
      </c>
      <c r="F11" s="79" t="s">
        <v>20</v>
      </c>
      <c r="G11" s="79" t="s">
        <v>19</v>
      </c>
      <c r="H11" s="79" t="s">
        <v>20</v>
      </c>
      <c r="I11" s="428"/>
      <c r="J11" s="428"/>
    </row>
    <row r="12" spans="1:11" ht="21" customHeight="1" thickBot="1">
      <c r="A12" s="71">
        <v>4922</v>
      </c>
      <c r="B12" s="72" t="s">
        <v>356</v>
      </c>
      <c r="C12" s="62">
        <f>G12+E12</f>
        <v>2425</v>
      </c>
      <c r="D12" s="62">
        <f>H12+F12</f>
        <v>30</v>
      </c>
      <c r="E12" s="63">
        <v>2425</v>
      </c>
      <c r="F12" s="63">
        <v>30</v>
      </c>
      <c r="G12" s="63">
        <v>0</v>
      </c>
      <c r="H12" s="63">
        <v>0</v>
      </c>
      <c r="I12" s="453" t="s">
        <v>361</v>
      </c>
      <c r="J12" s="453"/>
    </row>
    <row r="13" spans="1:11" ht="21" customHeight="1" thickTop="1" thickBot="1">
      <c r="A13" s="73">
        <v>4923</v>
      </c>
      <c r="B13" s="74" t="s">
        <v>357</v>
      </c>
      <c r="C13" s="64">
        <f t="shared" ref="C13:C17" si="0">G13+E13</f>
        <v>15023</v>
      </c>
      <c r="D13" s="64">
        <f t="shared" ref="D13:D17" si="1">H13+F13</f>
        <v>255</v>
      </c>
      <c r="E13" s="65">
        <v>14732</v>
      </c>
      <c r="F13" s="65">
        <v>200</v>
      </c>
      <c r="G13" s="65">
        <v>291</v>
      </c>
      <c r="H13" s="65">
        <v>55</v>
      </c>
      <c r="I13" s="454" t="s">
        <v>139</v>
      </c>
      <c r="J13" s="454"/>
    </row>
    <row r="14" spans="1:11" ht="27.75" customHeight="1" thickTop="1" thickBot="1">
      <c r="A14" s="71">
        <v>4924</v>
      </c>
      <c r="B14" s="72" t="s">
        <v>362</v>
      </c>
      <c r="C14" s="62">
        <f t="shared" si="0"/>
        <v>7497</v>
      </c>
      <c r="D14" s="62">
        <f t="shared" si="1"/>
        <v>3</v>
      </c>
      <c r="E14" s="63">
        <v>7497</v>
      </c>
      <c r="F14" s="63">
        <v>3</v>
      </c>
      <c r="G14" s="63">
        <v>0</v>
      </c>
      <c r="H14" s="63">
        <v>0</v>
      </c>
      <c r="I14" s="453" t="s">
        <v>363</v>
      </c>
      <c r="J14" s="453"/>
    </row>
    <row r="15" spans="1:11" ht="21" customHeight="1" thickTop="1" thickBot="1">
      <c r="A15" s="73">
        <v>4925</v>
      </c>
      <c r="B15" s="74" t="s">
        <v>364</v>
      </c>
      <c r="C15" s="64">
        <f t="shared" si="0"/>
        <v>8832</v>
      </c>
      <c r="D15" s="64">
        <f t="shared" si="1"/>
        <v>93</v>
      </c>
      <c r="E15" s="65">
        <v>8772</v>
      </c>
      <c r="F15" s="65">
        <v>81</v>
      </c>
      <c r="G15" s="65">
        <v>60</v>
      </c>
      <c r="H15" s="65">
        <v>12</v>
      </c>
      <c r="I15" s="454" t="s">
        <v>365</v>
      </c>
      <c r="J15" s="454"/>
    </row>
    <row r="16" spans="1:11" ht="27.75" customHeight="1" thickTop="1" thickBot="1">
      <c r="A16" s="71">
        <v>5</v>
      </c>
      <c r="B16" s="72" t="s">
        <v>554</v>
      </c>
      <c r="C16" s="311">
        <f t="shared" si="0"/>
        <v>38061</v>
      </c>
      <c r="D16" s="311">
        <f t="shared" si="1"/>
        <v>220</v>
      </c>
      <c r="E16" s="63">
        <v>37653</v>
      </c>
      <c r="F16" s="63">
        <v>142</v>
      </c>
      <c r="G16" s="63">
        <v>408</v>
      </c>
      <c r="H16" s="63">
        <v>78</v>
      </c>
      <c r="I16" s="453" t="s">
        <v>553</v>
      </c>
      <c r="J16" s="453"/>
    </row>
    <row r="17" spans="1:10" ht="21" customHeight="1" thickTop="1">
      <c r="A17" s="343">
        <v>61</v>
      </c>
      <c r="B17" s="344" t="s">
        <v>354</v>
      </c>
      <c r="C17" s="345">
        <f t="shared" si="0"/>
        <v>1871</v>
      </c>
      <c r="D17" s="345">
        <f t="shared" si="1"/>
        <v>4</v>
      </c>
      <c r="E17" s="346">
        <v>1871</v>
      </c>
      <c r="F17" s="346">
        <v>4</v>
      </c>
      <c r="G17" s="346">
        <v>0</v>
      </c>
      <c r="H17" s="346">
        <v>0</v>
      </c>
      <c r="I17" s="452" t="s">
        <v>349</v>
      </c>
      <c r="J17" s="452"/>
    </row>
    <row r="18" spans="1:10" s="289" customFormat="1" ht="27.75" customHeight="1">
      <c r="A18" s="290" t="s">
        <v>13</v>
      </c>
      <c r="B18" s="291"/>
      <c r="C18" s="285">
        <f t="shared" ref="C18:H18" si="2">SUM(C12:C17)</f>
        <v>73709</v>
      </c>
      <c r="D18" s="285">
        <f t="shared" si="2"/>
        <v>605</v>
      </c>
      <c r="E18" s="286">
        <f t="shared" si="2"/>
        <v>72950</v>
      </c>
      <c r="F18" s="286">
        <f t="shared" si="2"/>
        <v>460</v>
      </c>
      <c r="G18" s="286">
        <f t="shared" si="2"/>
        <v>759</v>
      </c>
      <c r="H18" s="286">
        <f t="shared" si="2"/>
        <v>145</v>
      </c>
      <c r="I18" s="451" t="s">
        <v>10</v>
      </c>
      <c r="J18" s="451"/>
    </row>
  </sheetData>
  <mergeCells count="21">
    <mergeCell ref="A6:J6"/>
    <mergeCell ref="I13:J13"/>
    <mergeCell ref="I8:J11"/>
    <mergeCell ref="I12:J12"/>
    <mergeCell ref="G9:H9"/>
    <mergeCell ref="G8:H8"/>
    <mergeCell ref="A8:A11"/>
    <mergeCell ref="B8:B11"/>
    <mergeCell ref="C8:D9"/>
    <mergeCell ref="E8:F8"/>
    <mergeCell ref="E9:F9"/>
    <mergeCell ref="I18:J18"/>
    <mergeCell ref="I17:J17"/>
    <mergeCell ref="I14:J14"/>
    <mergeCell ref="I15:J15"/>
    <mergeCell ref="I16:J16"/>
    <mergeCell ref="A1:J1"/>
    <mergeCell ref="B2:I2"/>
    <mergeCell ref="B3:I3"/>
    <mergeCell ref="B4:I4"/>
    <mergeCell ref="B5:I5"/>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39997558519241921"/>
  </sheetPr>
  <dimension ref="A1:D7"/>
  <sheetViews>
    <sheetView tabSelected="1" view="pageBreakPreview" zoomScaleNormal="100" zoomScaleSheetLayoutView="100" workbookViewId="0">
      <selection activeCell="Q25" sqref="Q25"/>
    </sheetView>
  </sheetViews>
  <sheetFormatPr defaultColWidth="9" defaultRowHeight="14.25"/>
  <cols>
    <col min="1" max="1" width="64.625" style="134" customWidth="1"/>
    <col min="2" max="16384" width="9" style="134"/>
  </cols>
  <sheetData>
    <row r="1" spans="1:4" ht="202.5" customHeight="1">
      <c r="A1" s="133" t="s">
        <v>332</v>
      </c>
    </row>
    <row r="7" spans="1:4" ht="20.25">
      <c r="A7" s="241"/>
      <c r="D7" s="245"/>
    </row>
  </sheetData>
  <phoneticPr fontId="17"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39997558519241921"/>
  </sheetPr>
  <dimension ref="A1:AW87"/>
  <sheetViews>
    <sheetView tabSelected="1" view="pageBreakPreview"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4" width="6.625" style="12" customWidth="1"/>
    <col min="5" max="5" width="7.875" style="12" customWidth="1"/>
    <col min="6" max="11" width="6.625" style="12" customWidth="1"/>
    <col min="12" max="12" width="24.25" style="12" customWidth="1"/>
    <col min="13" max="13" width="16.75" style="12" customWidth="1"/>
    <col min="14" max="16384" width="9.125" style="12"/>
  </cols>
  <sheetData>
    <row r="1" spans="1:14" s="5" customFormat="1" ht="20.25" customHeight="1">
      <c r="A1" s="437"/>
      <c r="B1" s="383"/>
      <c r="C1" s="383"/>
      <c r="D1" s="383"/>
      <c r="E1" s="383"/>
      <c r="F1" s="383"/>
      <c r="G1" s="383"/>
      <c r="H1" s="383"/>
      <c r="I1" s="383"/>
      <c r="J1" s="383"/>
      <c r="K1" s="383"/>
      <c r="L1" s="383"/>
      <c r="M1" s="383"/>
      <c r="N1" s="10"/>
    </row>
    <row r="2" spans="1:14" ht="18" customHeight="1">
      <c r="A2" s="40"/>
      <c r="B2" s="438" t="s">
        <v>452</v>
      </c>
      <c r="C2" s="438"/>
      <c r="D2" s="438"/>
      <c r="E2" s="438"/>
      <c r="F2" s="438"/>
      <c r="G2" s="438"/>
      <c r="H2" s="438"/>
      <c r="I2" s="438"/>
      <c r="J2" s="438"/>
      <c r="K2" s="438"/>
      <c r="L2" s="438"/>
    </row>
    <row r="3" spans="1:14" ht="18">
      <c r="A3" s="40"/>
      <c r="B3" s="438" t="s">
        <v>4</v>
      </c>
      <c r="C3" s="438"/>
      <c r="D3" s="438"/>
      <c r="E3" s="438"/>
      <c r="F3" s="438"/>
      <c r="G3" s="438"/>
      <c r="H3" s="438"/>
      <c r="I3" s="438"/>
      <c r="J3" s="438"/>
      <c r="K3" s="438"/>
      <c r="L3" s="438"/>
    </row>
    <row r="4" spans="1:14" ht="15.75" customHeight="1">
      <c r="A4" s="40"/>
      <c r="B4" s="446" t="s">
        <v>403</v>
      </c>
      <c r="C4" s="446"/>
      <c r="D4" s="446"/>
      <c r="E4" s="446"/>
      <c r="F4" s="446"/>
      <c r="G4" s="446"/>
      <c r="H4" s="446"/>
      <c r="I4" s="446"/>
      <c r="J4" s="446"/>
      <c r="K4" s="446"/>
      <c r="L4" s="446"/>
    </row>
    <row r="5" spans="1:14" ht="15.75" customHeight="1">
      <c r="A5" s="40"/>
      <c r="B5" s="446" t="s">
        <v>379</v>
      </c>
      <c r="C5" s="446"/>
      <c r="D5" s="446"/>
      <c r="E5" s="446"/>
      <c r="F5" s="446"/>
      <c r="G5" s="446"/>
      <c r="H5" s="446"/>
      <c r="I5" s="446"/>
      <c r="J5" s="446"/>
      <c r="K5" s="446"/>
      <c r="L5" s="446"/>
    </row>
    <row r="6" spans="1:14" ht="15.75" customHeight="1">
      <c r="A6" s="468">
        <v>2020</v>
      </c>
      <c r="B6" s="468"/>
      <c r="C6" s="468"/>
      <c r="D6" s="468"/>
      <c r="E6" s="468"/>
      <c r="F6" s="468"/>
      <c r="G6" s="468"/>
      <c r="H6" s="468"/>
      <c r="I6" s="468"/>
      <c r="J6" s="468"/>
      <c r="K6" s="468"/>
      <c r="L6" s="468"/>
      <c r="M6" s="468"/>
    </row>
    <row r="7" spans="1:14" ht="15.75" customHeight="1">
      <c r="A7" s="469" t="s">
        <v>473</v>
      </c>
      <c r="B7" s="469"/>
      <c r="C7" s="259"/>
      <c r="D7" s="259"/>
      <c r="E7" s="259"/>
      <c r="F7" s="259"/>
      <c r="G7" s="259"/>
      <c r="H7" s="259"/>
      <c r="I7" s="259"/>
      <c r="J7" s="259"/>
      <c r="K7" s="259"/>
      <c r="L7" s="259"/>
      <c r="M7" s="259" t="s">
        <v>474</v>
      </c>
    </row>
    <row r="8" spans="1:14" ht="27.75" customHeight="1" thickBot="1">
      <c r="A8" s="461" t="s">
        <v>272</v>
      </c>
      <c r="B8" s="476" t="s">
        <v>16</v>
      </c>
      <c r="C8" s="460" t="s">
        <v>273</v>
      </c>
      <c r="D8" s="460"/>
      <c r="E8" s="460"/>
      <c r="F8" s="460" t="s">
        <v>527</v>
      </c>
      <c r="G8" s="460"/>
      <c r="H8" s="460"/>
      <c r="I8" s="460" t="s">
        <v>333</v>
      </c>
      <c r="J8" s="460"/>
      <c r="K8" s="460"/>
      <c r="L8" s="461" t="s">
        <v>22</v>
      </c>
      <c r="M8" s="461"/>
    </row>
    <row r="9" spans="1:14" ht="13.5" customHeight="1" thickBot="1">
      <c r="A9" s="462"/>
      <c r="B9" s="477"/>
      <c r="C9" s="80" t="s">
        <v>10</v>
      </c>
      <c r="D9" s="80" t="s">
        <v>24</v>
      </c>
      <c r="E9" s="80" t="s">
        <v>25</v>
      </c>
      <c r="F9" s="80" t="s">
        <v>10</v>
      </c>
      <c r="G9" s="80" t="s">
        <v>24</v>
      </c>
      <c r="H9" s="80" t="s">
        <v>25</v>
      </c>
      <c r="I9" s="80" t="s">
        <v>10</v>
      </c>
      <c r="J9" s="80" t="s">
        <v>24</v>
      </c>
      <c r="K9" s="80" t="s">
        <v>25</v>
      </c>
      <c r="L9" s="462"/>
      <c r="M9" s="462"/>
    </row>
    <row r="10" spans="1:14" ht="13.5" customHeight="1">
      <c r="A10" s="463"/>
      <c r="B10" s="478"/>
      <c r="C10" s="81" t="s">
        <v>13</v>
      </c>
      <c r="D10" s="81" t="s">
        <v>26</v>
      </c>
      <c r="E10" s="81" t="s">
        <v>27</v>
      </c>
      <c r="F10" s="81" t="s">
        <v>13</v>
      </c>
      <c r="G10" s="81" t="s">
        <v>26</v>
      </c>
      <c r="H10" s="81" t="s">
        <v>27</v>
      </c>
      <c r="I10" s="81" t="s">
        <v>13</v>
      </c>
      <c r="J10" s="81" t="s">
        <v>26</v>
      </c>
      <c r="K10" s="81" t="s">
        <v>27</v>
      </c>
      <c r="L10" s="463"/>
      <c r="M10" s="463"/>
    </row>
    <row r="11" spans="1:14" ht="21" customHeight="1" thickBot="1">
      <c r="A11" s="43">
        <v>4922</v>
      </c>
      <c r="B11" s="44" t="s">
        <v>356</v>
      </c>
      <c r="C11" s="219">
        <f t="shared" ref="C11:C16" si="0">SUM(I11+F11)</f>
        <v>0</v>
      </c>
      <c r="D11" s="219">
        <f>SUM(J11+G11)</f>
        <v>0</v>
      </c>
      <c r="E11" s="219">
        <f>SUM(K11+H11)</f>
        <v>0</v>
      </c>
      <c r="F11" s="219">
        <f>SUM(G11:H11)</f>
        <v>0</v>
      </c>
      <c r="G11" s="45">
        <v>0</v>
      </c>
      <c r="H11" s="45">
        <v>0</v>
      </c>
      <c r="I11" s="219">
        <f>SUM(J11:K11)</f>
        <v>0</v>
      </c>
      <c r="J11" s="45">
        <v>0</v>
      </c>
      <c r="K11" s="45">
        <v>0</v>
      </c>
      <c r="L11" s="479" t="s">
        <v>361</v>
      </c>
      <c r="M11" s="480"/>
    </row>
    <row r="12" spans="1:14" ht="21" customHeight="1" thickBot="1">
      <c r="A12" s="46">
        <v>4923</v>
      </c>
      <c r="B12" s="47" t="s">
        <v>357</v>
      </c>
      <c r="C12" s="224">
        <f t="shared" si="0"/>
        <v>291</v>
      </c>
      <c r="D12" s="224">
        <f t="shared" ref="D12:D16" si="1">SUM(J12+G12)</f>
        <v>0</v>
      </c>
      <c r="E12" s="224">
        <f t="shared" ref="E12:E16" si="2">SUM(K12+H12)</f>
        <v>291</v>
      </c>
      <c r="F12" s="224">
        <f>SUM(G12:H12)</f>
        <v>291</v>
      </c>
      <c r="G12" s="190">
        <v>0</v>
      </c>
      <c r="H12" s="190">
        <v>291</v>
      </c>
      <c r="I12" s="224">
        <f>SUM(J12:K12)</f>
        <v>0</v>
      </c>
      <c r="J12" s="190">
        <v>0</v>
      </c>
      <c r="K12" s="190">
        <v>0</v>
      </c>
      <c r="L12" s="466" t="s">
        <v>139</v>
      </c>
      <c r="M12" s="467"/>
    </row>
    <row r="13" spans="1:14" ht="30" customHeight="1" thickBot="1">
      <c r="A13" s="43">
        <v>4924</v>
      </c>
      <c r="B13" s="44" t="s">
        <v>362</v>
      </c>
      <c r="C13" s="219">
        <f t="shared" si="0"/>
        <v>0</v>
      </c>
      <c r="D13" s="219">
        <f t="shared" si="1"/>
        <v>0</v>
      </c>
      <c r="E13" s="219">
        <f t="shared" si="2"/>
        <v>0</v>
      </c>
      <c r="F13" s="219">
        <f>SUM(G13:H13)</f>
        <v>0</v>
      </c>
      <c r="G13" s="45">
        <v>0</v>
      </c>
      <c r="H13" s="45">
        <v>0</v>
      </c>
      <c r="I13" s="219">
        <f>SUM(J13:K13)</f>
        <v>0</v>
      </c>
      <c r="J13" s="45">
        <v>0</v>
      </c>
      <c r="K13" s="45">
        <v>0</v>
      </c>
      <c r="L13" s="464" t="s">
        <v>374</v>
      </c>
      <c r="M13" s="465"/>
    </row>
    <row r="14" spans="1:14" ht="21" customHeight="1" thickBot="1">
      <c r="A14" s="46">
        <v>4925</v>
      </c>
      <c r="B14" s="47" t="s">
        <v>364</v>
      </c>
      <c r="C14" s="224">
        <f t="shared" si="0"/>
        <v>60</v>
      </c>
      <c r="D14" s="224">
        <f t="shared" si="1"/>
        <v>0</v>
      </c>
      <c r="E14" s="224">
        <f t="shared" si="2"/>
        <v>60</v>
      </c>
      <c r="F14" s="224">
        <f t="shared" ref="F14:F16" si="3">SUM(G14:H14)</f>
        <v>60</v>
      </c>
      <c r="G14" s="190">
        <v>0</v>
      </c>
      <c r="H14" s="190">
        <v>60</v>
      </c>
      <c r="I14" s="224">
        <f t="shared" ref="I14:I16" si="4">SUM(J14:K14)</f>
        <v>0</v>
      </c>
      <c r="J14" s="190">
        <v>0</v>
      </c>
      <c r="K14" s="190">
        <v>0</v>
      </c>
      <c r="L14" s="466" t="s">
        <v>365</v>
      </c>
      <c r="M14" s="467"/>
    </row>
    <row r="15" spans="1:14" ht="30" customHeight="1" thickBot="1">
      <c r="A15" s="347">
        <v>5</v>
      </c>
      <c r="B15" s="348" t="s">
        <v>554</v>
      </c>
      <c r="C15" s="349">
        <f t="shared" si="0"/>
        <v>408</v>
      </c>
      <c r="D15" s="349">
        <f t="shared" si="1"/>
        <v>24</v>
      </c>
      <c r="E15" s="349">
        <f t="shared" si="2"/>
        <v>384</v>
      </c>
      <c r="F15" s="349">
        <f t="shared" si="3"/>
        <v>400</v>
      </c>
      <c r="G15" s="350">
        <v>23</v>
      </c>
      <c r="H15" s="350">
        <v>377</v>
      </c>
      <c r="I15" s="349">
        <f t="shared" si="4"/>
        <v>8</v>
      </c>
      <c r="J15" s="350">
        <v>1</v>
      </c>
      <c r="K15" s="350">
        <v>7</v>
      </c>
      <c r="L15" s="481" t="s">
        <v>553</v>
      </c>
      <c r="M15" s="482"/>
    </row>
    <row r="16" spans="1:14" ht="21" customHeight="1">
      <c r="A16" s="274">
        <v>61</v>
      </c>
      <c r="B16" s="275" t="s">
        <v>354</v>
      </c>
      <c r="C16" s="276">
        <f t="shared" si="0"/>
        <v>0</v>
      </c>
      <c r="D16" s="276">
        <f t="shared" si="1"/>
        <v>0</v>
      </c>
      <c r="E16" s="276">
        <f t="shared" si="2"/>
        <v>0</v>
      </c>
      <c r="F16" s="276">
        <f t="shared" si="3"/>
        <v>0</v>
      </c>
      <c r="G16" s="277">
        <v>0</v>
      </c>
      <c r="H16" s="277">
        <v>0</v>
      </c>
      <c r="I16" s="276">
        <f t="shared" si="4"/>
        <v>0</v>
      </c>
      <c r="J16" s="277">
        <v>0</v>
      </c>
      <c r="K16" s="277">
        <v>0</v>
      </c>
      <c r="L16" s="474" t="s">
        <v>349</v>
      </c>
      <c r="M16" s="475"/>
    </row>
    <row r="17" spans="1:49" ht="22.9" customHeight="1">
      <c r="A17" s="301" t="s">
        <v>13</v>
      </c>
      <c r="B17" s="302"/>
      <c r="C17" s="351">
        <f t="shared" ref="C17:K17" si="5">SUM(C11:C16)</f>
        <v>759</v>
      </c>
      <c r="D17" s="351">
        <f t="shared" si="5"/>
        <v>24</v>
      </c>
      <c r="E17" s="351">
        <f t="shared" si="5"/>
        <v>735</v>
      </c>
      <c r="F17" s="351">
        <f t="shared" si="5"/>
        <v>751</v>
      </c>
      <c r="G17" s="303">
        <f t="shared" si="5"/>
        <v>23</v>
      </c>
      <c r="H17" s="303">
        <f t="shared" si="5"/>
        <v>728</v>
      </c>
      <c r="I17" s="351">
        <f t="shared" si="5"/>
        <v>8</v>
      </c>
      <c r="J17" s="303">
        <f t="shared" si="5"/>
        <v>1</v>
      </c>
      <c r="K17" s="303">
        <f t="shared" si="5"/>
        <v>7</v>
      </c>
      <c r="L17" s="472" t="s">
        <v>10</v>
      </c>
      <c r="M17" s="473"/>
    </row>
    <row r="18" spans="1:49" ht="15.6" customHeight="1">
      <c r="A18" s="470" t="s">
        <v>551</v>
      </c>
      <c r="B18" s="470"/>
      <c r="C18" s="470"/>
      <c r="D18" s="470"/>
      <c r="E18" s="470"/>
      <c r="F18" s="470"/>
      <c r="H18" s="261"/>
      <c r="I18" s="261"/>
      <c r="J18" s="471" t="s">
        <v>552</v>
      </c>
      <c r="K18" s="471"/>
      <c r="L18" s="471"/>
      <c r="M18" s="471"/>
    </row>
    <row r="22" spans="1:49" ht="14.25" customHeight="1">
      <c r="J22" s="162"/>
      <c r="K22" s="162"/>
      <c r="L22" s="162"/>
      <c r="M22" s="162"/>
      <c r="N22" s="161"/>
      <c r="O22" s="161"/>
      <c r="P22"/>
      <c r="Q22"/>
      <c r="R22"/>
      <c r="S22"/>
      <c r="T22"/>
      <c r="U22"/>
      <c r="V22"/>
      <c r="W22"/>
      <c r="X22"/>
      <c r="Y22"/>
      <c r="Z22"/>
      <c r="AA22"/>
      <c r="AB22"/>
      <c r="AC22"/>
      <c r="AD22"/>
      <c r="AE22"/>
      <c r="AF22"/>
      <c r="AG22"/>
      <c r="AH22"/>
      <c r="AI22"/>
      <c r="AJ22"/>
      <c r="AK22"/>
      <c r="AL22"/>
      <c r="AM22"/>
      <c r="AN22"/>
      <c r="AO22"/>
      <c r="AP22"/>
      <c r="AQ22"/>
      <c r="AR22"/>
      <c r="AS22"/>
      <c r="AT22"/>
      <c r="AU22"/>
      <c r="AV22"/>
      <c r="AW22"/>
    </row>
    <row r="23" spans="1:49" ht="14.25" customHeight="1">
      <c r="J23" s="162"/>
      <c r="K23" s="162"/>
      <c r="L23" s="162"/>
      <c r="M23" s="162"/>
      <c r="N23" s="161"/>
      <c r="O23" s="161"/>
      <c r="P23" s="459"/>
      <c r="Q23" s="459"/>
      <c r="R23" s="459"/>
      <c r="S23" s="459"/>
      <c r="T23" s="459"/>
      <c r="U23" s="459"/>
      <c r="V23" s="459"/>
      <c r="W23" s="459"/>
      <c r="X23" s="459"/>
      <c r="Y23" s="459"/>
      <c r="Z23" s="459"/>
      <c r="AA23" s="459"/>
      <c r="AB23" s="459"/>
      <c r="AC23" s="459"/>
      <c r="AD23" s="459"/>
      <c r="AE23" s="459"/>
      <c r="AF23" s="459"/>
      <c r="AG23" s="459"/>
      <c r="AH23"/>
      <c r="AI23"/>
      <c r="AJ23"/>
      <c r="AK23"/>
      <c r="AL23"/>
      <c r="AM23"/>
      <c r="AN23"/>
      <c r="AO23"/>
      <c r="AP23"/>
      <c r="AQ23"/>
      <c r="AR23"/>
      <c r="AS23"/>
      <c r="AT23"/>
      <c r="AU23"/>
      <c r="AV23"/>
      <c r="AW23"/>
    </row>
    <row r="24" spans="1:49" ht="14.25" customHeight="1">
      <c r="J24" s="162"/>
      <c r="K24" s="162"/>
      <c r="L24" s="162"/>
      <c r="M24" s="162"/>
      <c r="N24" s="161"/>
      <c r="O24" s="161"/>
      <c r="P24" s="459"/>
      <c r="Q24" s="459"/>
      <c r="R24" s="459"/>
      <c r="S24" s="459"/>
      <c r="T24" s="459"/>
      <c r="U24" s="459"/>
      <c r="V24" s="459"/>
      <c r="W24" s="459"/>
      <c r="X24" s="459"/>
      <c r="Y24" s="459"/>
      <c r="Z24" s="459"/>
      <c r="AA24" s="459"/>
      <c r="AB24" s="459"/>
      <c r="AC24" s="459"/>
      <c r="AD24" s="459"/>
      <c r="AE24" s="459"/>
      <c r="AF24" s="459"/>
      <c r="AG24" s="459"/>
      <c r="AH24"/>
      <c r="AI24"/>
      <c r="AJ24"/>
      <c r="AK24"/>
      <c r="AL24"/>
      <c r="AM24"/>
      <c r="AN24"/>
      <c r="AO24"/>
      <c r="AP24"/>
      <c r="AQ24"/>
      <c r="AR24"/>
      <c r="AS24"/>
      <c r="AT24"/>
      <c r="AU24"/>
      <c r="AV24"/>
      <c r="AW24"/>
    </row>
    <row r="25" spans="1:49" ht="14.25" customHeight="1">
      <c r="J25" s="162"/>
      <c r="K25" s="162"/>
      <c r="L25" s="162"/>
      <c r="M25" s="162"/>
      <c r="N25" s="161"/>
      <c r="O25" s="161"/>
      <c r="P25" s="459"/>
      <c r="Q25" s="459"/>
      <c r="R25" s="459"/>
      <c r="S25" s="459"/>
      <c r="T25" s="459"/>
      <c r="U25" s="459"/>
      <c r="V25" s="459"/>
      <c r="W25" s="459"/>
      <c r="X25" s="459"/>
      <c r="Y25" s="459"/>
      <c r="Z25" s="459"/>
      <c r="AA25" s="459"/>
      <c r="AB25" s="459"/>
      <c r="AC25" s="459"/>
      <c r="AD25" s="459"/>
      <c r="AE25" s="459"/>
      <c r="AF25" s="459"/>
      <c r="AG25" s="459"/>
      <c r="AH25"/>
      <c r="AI25"/>
      <c r="AJ25"/>
      <c r="AK25"/>
      <c r="AL25"/>
      <c r="AM25"/>
      <c r="AN25"/>
      <c r="AO25"/>
      <c r="AP25"/>
      <c r="AQ25"/>
      <c r="AR25"/>
      <c r="AS25"/>
      <c r="AT25"/>
      <c r="AU25"/>
      <c r="AV25"/>
      <c r="AW25"/>
    </row>
    <row r="26" spans="1:49" ht="14.25" customHeight="1">
      <c r="J26" s="162"/>
      <c r="K26" s="162"/>
      <c r="L26" s="162"/>
      <c r="M26" s="162"/>
      <c r="N26" s="161"/>
      <c r="O26" s="161"/>
    </row>
    <row r="27" spans="1:49" ht="14.25" customHeight="1">
      <c r="J27" s="162"/>
      <c r="K27" s="162"/>
      <c r="L27" s="162"/>
      <c r="M27" s="162"/>
      <c r="N27" s="161"/>
      <c r="O27" s="161"/>
    </row>
    <row r="28" spans="1:49" ht="14.25" customHeight="1">
      <c r="J28" s="162"/>
      <c r="K28" s="162"/>
      <c r="L28" s="162"/>
      <c r="M28" s="162"/>
      <c r="N28" s="161"/>
      <c r="O28" s="161"/>
    </row>
    <row r="29" spans="1:49" ht="14.25" customHeight="1">
      <c r="J29" s="162"/>
      <c r="K29" s="162"/>
      <c r="L29" s="162"/>
      <c r="M29" s="162"/>
      <c r="N29" s="161"/>
      <c r="O29" s="161"/>
    </row>
    <row r="30" spans="1:49" ht="14.25" customHeight="1">
      <c r="J30" s="162"/>
      <c r="K30" s="162"/>
      <c r="L30" s="162"/>
      <c r="M30" s="162"/>
      <c r="N30" s="161"/>
      <c r="O30" s="161"/>
    </row>
    <row r="31" spans="1:49" ht="14.25" customHeight="1">
      <c r="J31" s="162"/>
      <c r="K31" s="162"/>
      <c r="L31" s="162"/>
      <c r="M31" s="162"/>
      <c r="N31" s="161"/>
      <c r="O31" s="161"/>
    </row>
    <row r="32" spans="1:49" ht="14.25" customHeight="1">
      <c r="J32" s="162"/>
      <c r="K32" s="162"/>
      <c r="L32" s="162"/>
      <c r="M32" s="162"/>
      <c r="N32" s="161"/>
      <c r="O32" s="161"/>
    </row>
    <row r="33" spans="10:21" ht="14.25" customHeight="1">
      <c r="J33" s="162"/>
      <c r="K33" s="162"/>
      <c r="L33" s="162"/>
      <c r="M33" s="162"/>
      <c r="N33" s="161"/>
      <c r="O33" s="161"/>
    </row>
    <row r="34" spans="10:21" ht="14.25" customHeight="1">
      <c r="J34" s="162"/>
      <c r="K34" s="162"/>
      <c r="L34" s="162"/>
      <c r="M34" s="162"/>
      <c r="N34" s="161"/>
      <c r="O34" s="161"/>
    </row>
    <row r="35" spans="10:21" ht="14.25" customHeight="1">
      <c r="J35" s="162"/>
      <c r="K35" s="162"/>
      <c r="L35" s="162"/>
      <c r="M35" s="162"/>
      <c r="N35" s="161"/>
      <c r="O35" s="161"/>
    </row>
    <row r="36" spans="10:21" ht="14.25" customHeight="1">
      <c r="J36" s="162"/>
      <c r="K36" s="162"/>
      <c r="L36" s="162"/>
      <c r="M36" s="162"/>
      <c r="N36" s="161"/>
      <c r="O36" s="161"/>
    </row>
    <row r="37" spans="10:21" ht="14.25" customHeight="1">
      <c r="J37" s="162"/>
      <c r="K37" s="162"/>
      <c r="L37" s="162"/>
      <c r="M37" s="162"/>
      <c r="N37" s="161"/>
      <c r="O37" s="161"/>
    </row>
    <row r="38" spans="10:21" ht="14.25" customHeight="1">
      <c r="J38" s="162"/>
      <c r="K38" s="162"/>
      <c r="L38" s="162"/>
      <c r="M38" s="162"/>
      <c r="N38" s="161"/>
      <c r="O38" s="161"/>
    </row>
    <row r="39" spans="10:21" ht="14.25" customHeight="1">
      <c r="J39" s="162"/>
      <c r="K39" s="162"/>
      <c r="L39" s="162"/>
      <c r="M39" s="162"/>
      <c r="N39" s="161"/>
      <c r="O39" s="161"/>
    </row>
    <row r="40" spans="10:21" ht="14.25" customHeight="1">
      <c r="J40" s="162"/>
      <c r="K40" s="162"/>
      <c r="L40" s="162"/>
      <c r="M40" s="162"/>
      <c r="N40" s="161"/>
      <c r="O40" s="161"/>
    </row>
    <row r="41" spans="10:21" ht="14.25" customHeight="1">
      <c r="J41" s="162"/>
      <c r="K41" s="162"/>
      <c r="L41" s="162"/>
      <c r="M41" s="162"/>
      <c r="N41" s="161"/>
      <c r="O41" s="161"/>
    </row>
    <row r="42" spans="10:21" ht="14.25" customHeight="1">
      <c r="J42" s="162"/>
      <c r="K42" s="162"/>
      <c r="L42" s="162"/>
      <c r="M42" s="162"/>
      <c r="N42" s="161"/>
      <c r="O42" s="161"/>
    </row>
    <row r="43" spans="10:21" ht="14.25" customHeight="1">
      <c r="J43" s="162"/>
      <c r="K43" s="162"/>
      <c r="L43" s="162"/>
      <c r="M43" s="162"/>
      <c r="N43" s="161"/>
      <c r="O43" s="161"/>
    </row>
    <row r="44" spans="10:21" ht="14.25" customHeight="1">
      <c r="M44" s="162"/>
      <c r="N44" s="162"/>
      <c r="O44" s="162"/>
      <c r="P44" s="162"/>
      <c r="Q44" s="162"/>
      <c r="R44" s="162"/>
      <c r="S44" s="162"/>
      <c r="T44" s="161"/>
      <c r="U44" s="161"/>
    </row>
    <row r="45" spans="10:21" ht="14.25" customHeight="1">
      <c r="M45" s="162"/>
      <c r="N45" s="162"/>
      <c r="O45" s="162"/>
      <c r="P45" s="162"/>
      <c r="Q45" s="162"/>
      <c r="R45" s="162"/>
      <c r="S45" s="162"/>
      <c r="T45" s="161"/>
      <c r="U45" s="161"/>
    </row>
    <row r="46" spans="10:21" ht="14.25" customHeight="1">
      <c r="M46" s="162"/>
      <c r="N46" s="162"/>
      <c r="O46" s="162"/>
      <c r="P46" s="162"/>
      <c r="Q46" s="162"/>
      <c r="R46" s="162"/>
      <c r="S46" s="162"/>
      <c r="T46" s="161"/>
      <c r="U46" s="161"/>
    </row>
    <row r="47" spans="10:21" ht="14.25" customHeight="1">
      <c r="M47" s="162"/>
      <c r="N47" s="162"/>
      <c r="O47" s="162"/>
      <c r="P47" s="162"/>
      <c r="Q47" s="162"/>
      <c r="R47" s="162"/>
      <c r="S47" s="162"/>
      <c r="T47" s="161"/>
      <c r="U47" s="161"/>
    </row>
    <row r="48" spans="10:21" ht="14.25" customHeight="1">
      <c r="M48" s="162"/>
      <c r="N48" s="162"/>
      <c r="O48" s="162"/>
      <c r="P48" s="162"/>
      <c r="Q48" s="162"/>
      <c r="R48" s="162"/>
      <c r="S48" s="162"/>
      <c r="T48" s="161"/>
      <c r="U48" s="161"/>
    </row>
    <row r="49" spans="13:23" ht="14.25" customHeight="1">
      <c r="M49" s="162"/>
      <c r="N49" s="162"/>
      <c r="O49" s="162"/>
      <c r="P49" s="162"/>
      <c r="Q49" s="162"/>
      <c r="R49" s="162"/>
      <c r="S49" s="162"/>
      <c r="T49" s="161"/>
      <c r="U49" s="161"/>
    </row>
    <row r="50" spans="13:23" ht="14.25" customHeight="1">
      <c r="M50" s="161"/>
      <c r="O50" s="162"/>
      <c r="P50" s="162"/>
      <c r="Q50" s="162"/>
      <c r="R50" s="162"/>
      <c r="S50" s="162"/>
      <c r="T50" s="162"/>
      <c r="U50" s="162"/>
      <c r="V50" s="459"/>
      <c r="W50" s="459"/>
    </row>
    <row r="51" spans="13:23" ht="14.25" customHeight="1">
      <c r="M51" s="161"/>
      <c r="O51" s="162"/>
      <c r="P51" s="162"/>
      <c r="Q51" s="162"/>
      <c r="R51" s="162"/>
      <c r="S51" s="162"/>
      <c r="T51" s="162"/>
      <c r="U51" s="162"/>
      <c r="V51" s="459"/>
      <c r="W51" s="459"/>
    </row>
    <row r="52" spans="13:23" ht="14.25" customHeight="1">
      <c r="M52" s="161"/>
      <c r="O52" s="162"/>
      <c r="P52" s="162"/>
      <c r="Q52" s="162"/>
      <c r="R52" s="162"/>
      <c r="S52" s="162"/>
      <c r="T52" s="162"/>
      <c r="U52" s="162"/>
      <c r="V52" s="459"/>
      <c r="W52" s="459"/>
    </row>
    <row r="53" spans="13:23" ht="14.25" customHeight="1">
      <c r="M53" s="161"/>
      <c r="O53" s="162"/>
      <c r="P53" s="162"/>
      <c r="Q53" s="162"/>
      <c r="R53" s="162"/>
      <c r="S53" s="162"/>
      <c r="T53" s="162"/>
      <c r="U53" s="162"/>
      <c r="V53" s="459"/>
      <c r="W53" s="459"/>
    </row>
    <row r="54" spans="13:23" ht="14.25" customHeight="1">
      <c r="M54" s="161"/>
      <c r="O54" s="162"/>
      <c r="P54" s="162"/>
      <c r="Q54" s="162"/>
      <c r="R54" s="162"/>
      <c r="S54" s="162"/>
      <c r="T54" s="162"/>
      <c r="U54" s="162"/>
      <c r="V54" s="459"/>
      <c r="W54" s="459"/>
    </row>
    <row r="55" spans="13:23" ht="14.25" customHeight="1">
      <c r="M55" s="161"/>
      <c r="O55" s="162"/>
      <c r="P55" s="162"/>
      <c r="Q55" s="162"/>
      <c r="R55" s="162"/>
      <c r="S55" s="162"/>
      <c r="T55" s="162"/>
      <c r="U55" s="162"/>
      <c r="V55" s="459"/>
      <c r="W55" s="459"/>
    </row>
    <row r="56" spans="13:23" ht="14.25" customHeight="1">
      <c r="M56" s="161"/>
      <c r="O56" s="162"/>
      <c r="P56" s="162"/>
      <c r="Q56" s="162"/>
      <c r="R56" s="162"/>
      <c r="S56" s="162"/>
      <c r="T56" s="162"/>
      <c r="U56" s="162"/>
      <c r="V56" s="459"/>
      <c r="W56" s="459"/>
    </row>
    <row r="57" spans="13:23" ht="14.25" customHeight="1">
      <c r="M57" s="161"/>
      <c r="O57" s="162"/>
      <c r="P57" s="162"/>
      <c r="Q57" s="162"/>
      <c r="R57" s="162"/>
      <c r="S57" s="162"/>
      <c r="T57" s="162"/>
      <c r="U57" s="162"/>
      <c r="V57" s="459"/>
      <c r="W57" s="459"/>
    </row>
    <row r="58" spans="13:23" ht="14.25" customHeight="1">
      <c r="M58" s="161"/>
      <c r="O58" s="162"/>
      <c r="P58" s="162"/>
      <c r="Q58" s="162"/>
      <c r="R58" s="162"/>
      <c r="S58" s="162"/>
      <c r="T58" s="162"/>
      <c r="U58" s="162"/>
      <c r="V58" s="459"/>
      <c r="W58" s="459"/>
    </row>
    <row r="59" spans="13:23" ht="14.25" customHeight="1">
      <c r="M59" s="161"/>
      <c r="O59" s="162"/>
      <c r="P59" s="162"/>
      <c r="Q59" s="162"/>
      <c r="R59" s="162"/>
      <c r="S59" s="162"/>
      <c r="T59" s="162"/>
      <c r="U59" s="162"/>
      <c r="V59" s="459"/>
      <c r="W59" s="459"/>
    </row>
    <row r="60" spans="13:23" ht="14.25" customHeight="1">
      <c r="M60" s="161"/>
      <c r="O60" s="162"/>
      <c r="P60" s="162"/>
      <c r="Q60" s="162"/>
      <c r="R60" s="162"/>
      <c r="S60" s="162"/>
      <c r="T60" s="162"/>
      <c r="U60" s="162"/>
      <c r="V60" s="459"/>
      <c r="W60" s="459"/>
    </row>
    <row r="61" spans="13:23" ht="14.25" customHeight="1">
      <c r="M61" s="161"/>
      <c r="O61" s="162"/>
      <c r="P61" s="162"/>
      <c r="Q61" s="162"/>
      <c r="R61" s="162"/>
      <c r="S61" s="162"/>
      <c r="T61" s="162"/>
      <c r="U61" s="162"/>
      <c r="V61" s="459"/>
      <c r="W61" s="459"/>
    </row>
    <row r="62" spans="13:23" ht="14.25" customHeight="1">
      <c r="M62" s="161"/>
      <c r="O62" s="162"/>
      <c r="P62" s="162"/>
      <c r="Q62" s="162"/>
      <c r="R62" s="162"/>
      <c r="S62" s="162"/>
      <c r="T62" s="162"/>
      <c r="U62" s="162"/>
      <c r="V62" s="459"/>
      <c r="W62" s="459"/>
    </row>
    <row r="63" spans="13:23" ht="14.25" customHeight="1">
      <c r="M63" s="161"/>
      <c r="O63" s="162"/>
      <c r="P63" s="162"/>
      <c r="Q63" s="162"/>
      <c r="R63" s="162"/>
      <c r="S63" s="162"/>
      <c r="T63" s="162"/>
      <c r="U63" s="162"/>
      <c r="V63" s="459"/>
      <c r="W63" s="459"/>
    </row>
    <row r="64" spans="13:23" ht="14.25" customHeight="1">
      <c r="M64" s="161"/>
      <c r="O64" s="162"/>
      <c r="P64" s="162"/>
      <c r="Q64" s="162"/>
      <c r="R64" s="162"/>
      <c r="S64" s="162"/>
      <c r="T64" s="162"/>
      <c r="U64" s="162"/>
      <c r="V64" s="459"/>
      <c r="W64" s="459"/>
    </row>
    <row r="65" spans="13:23" ht="14.25" customHeight="1">
      <c r="M65" s="161"/>
      <c r="O65" s="162"/>
      <c r="P65" s="162"/>
      <c r="Q65" s="162"/>
      <c r="R65" s="162"/>
      <c r="S65" s="162"/>
      <c r="T65" s="162"/>
      <c r="U65" s="162"/>
      <c r="V65" s="459"/>
      <c r="W65" s="459"/>
    </row>
    <row r="66" spans="13:23" ht="14.25" customHeight="1">
      <c r="M66" s="161"/>
      <c r="O66" s="162"/>
      <c r="P66" s="162"/>
      <c r="Q66" s="162"/>
      <c r="R66" s="162"/>
      <c r="S66" s="162"/>
      <c r="T66" s="162"/>
      <c r="U66" s="162"/>
      <c r="V66" s="459"/>
      <c r="W66" s="459"/>
    </row>
    <row r="67" spans="13:23" ht="14.25" customHeight="1">
      <c r="M67" s="161"/>
      <c r="O67" s="162"/>
      <c r="P67" s="162"/>
      <c r="Q67" s="162"/>
      <c r="R67" s="162"/>
      <c r="S67" s="162"/>
      <c r="T67" s="162"/>
      <c r="U67" s="162"/>
      <c r="V67" s="459"/>
      <c r="W67" s="459"/>
    </row>
    <row r="68" spans="13:23" ht="14.25" customHeight="1">
      <c r="M68" s="161"/>
      <c r="O68" s="162"/>
      <c r="P68" s="162"/>
      <c r="Q68" s="162"/>
      <c r="R68" s="162"/>
      <c r="S68" s="162"/>
      <c r="T68" s="162"/>
      <c r="U68" s="162"/>
      <c r="V68" s="459"/>
      <c r="W68" s="459"/>
    </row>
    <row r="69" spans="13:23" ht="14.25" customHeight="1">
      <c r="M69" s="161"/>
      <c r="O69" s="162"/>
      <c r="P69" s="162"/>
      <c r="Q69" s="162"/>
      <c r="R69" s="162"/>
      <c r="S69" s="162"/>
      <c r="T69" s="162"/>
      <c r="U69" s="162"/>
      <c r="V69" s="459"/>
      <c r="W69" s="459"/>
    </row>
    <row r="70" spans="13:23" ht="14.25" customHeight="1">
      <c r="M70" s="161"/>
      <c r="O70" s="162"/>
      <c r="P70" s="162"/>
      <c r="Q70" s="162"/>
      <c r="R70" s="162"/>
      <c r="S70" s="162"/>
      <c r="T70" s="162"/>
      <c r="U70" s="162"/>
      <c r="V70" s="459"/>
      <c r="W70" s="459"/>
    </row>
    <row r="71" spans="13:23" ht="14.25" customHeight="1">
      <c r="M71" s="161"/>
      <c r="O71" s="162"/>
      <c r="P71" s="162"/>
      <c r="Q71" s="162"/>
      <c r="R71" s="162"/>
      <c r="S71" s="162"/>
      <c r="T71" s="162"/>
      <c r="U71" s="162"/>
      <c r="V71" s="459"/>
      <c r="W71" s="459"/>
    </row>
    <row r="72" spans="13:23" ht="14.25" customHeight="1">
      <c r="M72" s="161"/>
      <c r="O72" s="162"/>
      <c r="P72" s="162"/>
      <c r="Q72" s="162"/>
      <c r="R72" s="162"/>
      <c r="S72" s="162"/>
      <c r="T72" s="162"/>
      <c r="U72" s="162"/>
      <c r="V72" s="459"/>
      <c r="W72" s="459"/>
    </row>
    <row r="73" spans="13:23" ht="14.25" customHeight="1">
      <c r="M73" s="161"/>
      <c r="O73" s="162"/>
      <c r="P73" s="162"/>
      <c r="Q73" s="162"/>
      <c r="R73" s="162"/>
      <c r="S73" s="162"/>
      <c r="T73" s="162"/>
      <c r="U73" s="162"/>
      <c r="V73" s="459"/>
      <c r="W73" s="459"/>
    </row>
    <row r="74" spans="13:23" ht="14.25" customHeight="1">
      <c r="M74" s="161"/>
      <c r="O74" s="162"/>
      <c r="P74" s="162"/>
      <c r="Q74" s="162"/>
      <c r="R74" s="162"/>
      <c r="S74" s="162"/>
      <c r="T74" s="162"/>
      <c r="U74" s="162"/>
      <c r="V74" s="459"/>
      <c r="W74" s="459"/>
    </row>
    <row r="75" spans="13:23" ht="14.25" customHeight="1">
      <c r="M75" s="161"/>
      <c r="O75" s="162"/>
      <c r="P75" s="162"/>
      <c r="Q75" s="162"/>
      <c r="R75" s="162"/>
      <c r="S75" s="162"/>
      <c r="T75" s="162"/>
      <c r="U75" s="162"/>
      <c r="V75" s="459"/>
      <c r="W75" s="459"/>
    </row>
    <row r="76" spans="13:23" ht="14.25" customHeight="1">
      <c r="M76" s="161"/>
      <c r="O76" s="162"/>
      <c r="P76" s="162"/>
      <c r="Q76" s="162"/>
      <c r="R76" s="162"/>
      <c r="S76" s="162"/>
      <c r="T76" s="162"/>
      <c r="U76" s="162"/>
      <c r="V76" s="459"/>
      <c r="W76" s="459"/>
    </row>
    <row r="77" spans="13:23" ht="14.25" customHeight="1">
      <c r="M77" s="161"/>
      <c r="O77" s="162"/>
      <c r="P77" s="162"/>
      <c r="Q77" s="162"/>
      <c r="R77" s="162"/>
      <c r="S77" s="162"/>
      <c r="T77" s="162"/>
      <c r="U77" s="162"/>
      <c r="V77" s="459"/>
      <c r="W77" s="459"/>
    </row>
    <row r="78" spans="13:23" ht="14.25" customHeight="1">
      <c r="M78" s="161"/>
      <c r="O78" s="162"/>
      <c r="P78" s="162"/>
      <c r="Q78" s="162"/>
      <c r="R78" s="162"/>
      <c r="S78" s="162"/>
      <c r="T78" s="162"/>
      <c r="U78" s="162"/>
      <c r="V78" s="459"/>
      <c r="W78" s="459"/>
    </row>
    <row r="79" spans="13:23" ht="14.25" customHeight="1">
      <c r="M79" s="161"/>
      <c r="O79" s="162"/>
      <c r="P79" s="162"/>
      <c r="Q79" s="162"/>
      <c r="R79" s="162"/>
      <c r="S79" s="162"/>
      <c r="T79" s="162"/>
      <c r="U79" s="162"/>
      <c r="V79" s="459"/>
      <c r="W79" s="459"/>
    </row>
    <row r="80" spans="13:23" ht="14.25" customHeight="1">
      <c r="M80" s="161"/>
      <c r="O80" s="162"/>
      <c r="P80" s="162"/>
      <c r="Q80" s="162"/>
      <c r="R80" s="162"/>
      <c r="S80" s="162"/>
      <c r="T80" s="162"/>
      <c r="U80" s="162"/>
      <c r="V80" s="459"/>
      <c r="W80" s="459"/>
    </row>
    <row r="81" spans="13:23" ht="14.25" customHeight="1">
      <c r="M81" s="161"/>
      <c r="O81" s="162"/>
      <c r="P81" s="162"/>
      <c r="Q81" s="162"/>
      <c r="R81" s="162"/>
      <c r="S81" s="162"/>
      <c r="T81" s="162"/>
      <c r="U81" s="162"/>
      <c r="V81" s="459"/>
      <c r="W81" s="459"/>
    </row>
    <row r="82" spans="13:23" ht="14.25" customHeight="1">
      <c r="M82" s="161"/>
      <c r="O82" s="162"/>
      <c r="P82" s="162"/>
      <c r="Q82" s="162"/>
      <c r="R82" s="162"/>
      <c r="S82" s="162"/>
      <c r="T82" s="162"/>
      <c r="U82" s="162"/>
      <c r="V82" s="459"/>
      <c r="W82" s="459"/>
    </row>
    <row r="83" spans="13:23" ht="14.25" customHeight="1">
      <c r="M83" s="161"/>
      <c r="O83" s="162"/>
      <c r="P83" s="162"/>
      <c r="Q83" s="162"/>
      <c r="R83" s="162"/>
      <c r="S83" s="162"/>
      <c r="T83" s="162"/>
      <c r="U83" s="162"/>
      <c r="V83"/>
      <c r="W83"/>
    </row>
    <row r="84" spans="13:23" ht="14.25" customHeight="1">
      <c r="M84" s="134"/>
      <c r="O84" s="162"/>
      <c r="P84" s="162"/>
      <c r="Q84" s="162"/>
      <c r="R84" s="162"/>
      <c r="S84" s="162"/>
      <c r="T84" s="162"/>
      <c r="U84" s="162"/>
      <c r="V84"/>
      <c r="W84"/>
    </row>
    <row r="85" spans="13:23" ht="14.25" customHeight="1">
      <c r="M85" s="134"/>
      <c r="O85" s="162"/>
      <c r="P85" s="162"/>
      <c r="Q85" s="162"/>
      <c r="R85" s="162"/>
      <c r="S85" s="162"/>
      <c r="T85" s="162"/>
      <c r="U85" s="162"/>
      <c r="V85"/>
      <c r="W85"/>
    </row>
    <row r="86" spans="13:23" ht="14.25" customHeight="1">
      <c r="M86" s="134"/>
      <c r="O86" s="162"/>
      <c r="P86" s="162"/>
      <c r="Q86" s="162"/>
      <c r="R86" s="162"/>
      <c r="S86" s="162"/>
      <c r="T86" s="162"/>
      <c r="U86" s="162"/>
      <c r="V86"/>
      <c r="W86"/>
    </row>
    <row r="87" spans="13:23" ht="14.25" customHeight="1">
      <c r="M87" s="134"/>
      <c r="O87" s="162"/>
      <c r="P87" s="162"/>
      <c r="Q87" s="162"/>
      <c r="R87" s="162"/>
      <c r="S87" s="162"/>
      <c r="T87" s="162"/>
      <c r="U87" s="162"/>
      <c r="V87"/>
      <c r="W87"/>
    </row>
  </sheetData>
  <mergeCells count="79">
    <mergeCell ref="B5:L5"/>
    <mergeCell ref="A6:M6"/>
    <mergeCell ref="A7:B7"/>
    <mergeCell ref="P25:Q25"/>
    <mergeCell ref="A18:F18"/>
    <mergeCell ref="J18:M18"/>
    <mergeCell ref="L17:M17"/>
    <mergeCell ref="I8:K8"/>
    <mergeCell ref="F8:H8"/>
    <mergeCell ref="L16:M16"/>
    <mergeCell ref="A8:A10"/>
    <mergeCell ref="B8:B10"/>
    <mergeCell ref="L11:M11"/>
    <mergeCell ref="L12:M12"/>
    <mergeCell ref="L15:M15"/>
    <mergeCell ref="R25:S25"/>
    <mergeCell ref="T25:U25"/>
    <mergeCell ref="A1:M1"/>
    <mergeCell ref="C8:E8"/>
    <mergeCell ref="L8:M10"/>
    <mergeCell ref="B2:L2"/>
    <mergeCell ref="P23:Q23"/>
    <mergeCell ref="R23:S23"/>
    <mergeCell ref="T23:U23"/>
    <mergeCell ref="P24:Q24"/>
    <mergeCell ref="R24:S24"/>
    <mergeCell ref="T24:U24"/>
    <mergeCell ref="B3:L3"/>
    <mergeCell ref="L13:M13"/>
    <mergeCell ref="L14:M14"/>
    <mergeCell ref="B4:L4"/>
    <mergeCell ref="V23:W23"/>
    <mergeCell ref="X23:Z23"/>
    <mergeCell ref="AA23:AB23"/>
    <mergeCell ref="AC23:AE23"/>
    <mergeCell ref="AF23:AG23"/>
    <mergeCell ref="AC25:AE25"/>
    <mergeCell ref="AF25:AG25"/>
    <mergeCell ref="V24:W24"/>
    <mergeCell ref="X24:Z24"/>
    <mergeCell ref="AA24:AB24"/>
    <mergeCell ref="AC24:AE24"/>
    <mergeCell ref="AF24:AG24"/>
    <mergeCell ref="V50:W50"/>
    <mergeCell ref="V51:W51"/>
    <mergeCell ref="V25:W25"/>
    <mergeCell ref="X25:Z25"/>
    <mergeCell ref="AA25:AB25"/>
    <mergeCell ref="V56:W56"/>
    <mergeCell ref="V57:W57"/>
    <mergeCell ref="V54:W54"/>
    <mergeCell ref="V55:W55"/>
    <mergeCell ref="V52:W52"/>
    <mergeCell ref="V53:W53"/>
    <mergeCell ref="V61:W61"/>
    <mergeCell ref="V62:W62"/>
    <mergeCell ref="V59:W59"/>
    <mergeCell ref="V60:W60"/>
    <mergeCell ref="V58:W58"/>
    <mergeCell ref="V66:W66"/>
    <mergeCell ref="V67:W67"/>
    <mergeCell ref="V64:W64"/>
    <mergeCell ref="V65:W65"/>
    <mergeCell ref="V63:W63"/>
    <mergeCell ref="V71:W71"/>
    <mergeCell ref="V72:W72"/>
    <mergeCell ref="V69:W69"/>
    <mergeCell ref="V70:W70"/>
    <mergeCell ref="V68:W68"/>
    <mergeCell ref="V76:W76"/>
    <mergeCell ref="V77:W77"/>
    <mergeCell ref="V74:W74"/>
    <mergeCell ref="V75:W75"/>
    <mergeCell ref="V73:W73"/>
    <mergeCell ref="V82:W82"/>
    <mergeCell ref="V80:W80"/>
    <mergeCell ref="V81:W81"/>
    <mergeCell ref="V78:W78"/>
    <mergeCell ref="V79:W79"/>
  </mergeCells>
  <phoneticPr fontId="17" type="noConversion"/>
  <printOptions horizontalCentered="1" verticalCentered="1"/>
  <pageMargins left="0" right="0" top="0" bottom="0" header="0.31496062992125984" footer="0.31496062992125984"/>
  <pageSetup paperSize="9" scale="9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3" tint="0.39997558519241921"/>
  </sheetPr>
  <dimension ref="A1:K19"/>
  <sheetViews>
    <sheetView tabSelected="1" view="pageBreakPreview" zoomScaleNormal="100" zoomScaleSheetLayoutView="100" workbookViewId="0">
      <selection activeCell="Q25" sqref="Q25"/>
    </sheetView>
  </sheetViews>
  <sheetFormatPr defaultColWidth="9.125" defaultRowHeight="14.25"/>
  <cols>
    <col min="1" max="1" width="6.625" style="3" customWidth="1"/>
    <col min="2" max="2" width="35.625" style="1" customWidth="1"/>
    <col min="3" max="8" width="7.625" style="1" customWidth="1"/>
    <col min="9" max="9" width="30.625" style="1" customWidth="1"/>
    <col min="10" max="10" width="6.5" style="1" customWidth="1"/>
    <col min="11" max="16384" width="9.125" style="1"/>
  </cols>
  <sheetData>
    <row r="1" spans="1:11" s="5" customFormat="1" ht="24.75" customHeight="1">
      <c r="A1" s="437"/>
      <c r="B1" s="383"/>
      <c r="C1" s="383"/>
      <c r="D1" s="383"/>
      <c r="E1" s="383"/>
      <c r="F1" s="383"/>
      <c r="G1" s="383"/>
      <c r="H1" s="383"/>
      <c r="I1" s="383"/>
      <c r="J1" s="383"/>
      <c r="K1" s="10"/>
    </row>
    <row r="2" spans="1:11" ht="15.75" customHeight="1">
      <c r="A2" s="438" t="s">
        <v>453</v>
      </c>
      <c r="B2" s="438"/>
      <c r="C2" s="438"/>
      <c r="D2" s="438"/>
      <c r="E2" s="438"/>
      <c r="F2" s="438"/>
      <c r="G2" s="438"/>
      <c r="H2" s="438"/>
      <c r="I2" s="438"/>
      <c r="J2" s="438"/>
    </row>
    <row r="3" spans="1:11" ht="18" customHeight="1">
      <c r="A3" s="438" t="s">
        <v>4</v>
      </c>
      <c r="B3" s="438"/>
      <c r="C3" s="438"/>
      <c r="D3" s="438"/>
      <c r="E3" s="438"/>
      <c r="F3" s="438"/>
      <c r="G3" s="438"/>
      <c r="H3" s="438"/>
      <c r="I3" s="438"/>
      <c r="J3" s="438"/>
    </row>
    <row r="4" spans="1:11" ht="15.75" customHeight="1">
      <c r="A4" s="446" t="s">
        <v>404</v>
      </c>
      <c r="B4" s="446"/>
      <c r="C4" s="446"/>
      <c r="D4" s="446"/>
      <c r="E4" s="446"/>
      <c r="F4" s="446"/>
      <c r="G4" s="446"/>
      <c r="H4" s="446"/>
      <c r="I4" s="446"/>
      <c r="J4" s="446"/>
    </row>
    <row r="5" spans="1:11" ht="15.75" customHeight="1">
      <c r="A5" s="446" t="s">
        <v>137</v>
      </c>
      <c r="B5" s="446"/>
      <c r="C5" s="446"/>
      <c r="D5" s="446"/>
      <c r="E5" s="446"/>
      <c r="F5" s="446"/>
      <c r="G5" s="446"/>
      <c r="H5" s="446"/>
      <c r="I5" s="446"/>
      <c r="J5" s="446"/>
    </row>
    <row r="6" spans="1:11" ht="15.75" customHeight="1">
      <c r="A6" s="446">
        <v>2020</v>
      </c>
      <c r="B6" s="446"/>
      <c r="C6" s="446"/>
      <c r="D6" s="446"/>
      <c r="E6" s="446"/>
      <c r="F6" s="446"/>
      <c r="G6" s="446"/>
      <c r="H6" s="446"/>
      <c r="I6" s="446"/>
      <c r="J6" s="446"/>
    </row>
    <row r="7" spans="1:11" ht="16.5" customHeight="1">
      <c r="A7" s="483" t="s">
        <v>529</v>
      </c>
      <c r="B7" s="484"/>
      <c r="C7" s="41"/>
      <c r="D7" s="244"/>
      <c r="E7" s="50"/>
      <c r="F7" s="42"/>
      <c r="G7" s="41"/>
      <c r="H7" s="137"/>
      <c r="I7" s="485" t="s">
        <v>528</v>
      </c>
      <c r="J7" s="485"/>
    </row>
    <row r="8" spans="1:11" ht="24" customHeight="1" thickBot="1">
      <c r="A8" s="494" t="s">
        <v>272</v>
      </c>
      <c r="B8" s="495" t="s">
        <v>16</v>
      </c>
      <c r="C8" s="490" t="s">
        <v>33</v>
      </c>
      <c r="D8" s="488"/>
      <c r="E8" s="488"/>
      <c r="F8" s="488" t="s">
        <v>495</v>
      </c>
      <c r="G8" s="488"/>
      <c r="H8" s="489"/>
      <c r="I8" s="494" t="s">
        <v>22</v>
      </c>
      <c r="J8" s="494"/>
    </row>
    <row r="9" spans="1:11" ht="20.25" customHeight="1" thickTop="1" thickBot="1">
      <c r="A9" s="441"/>
      <c r="B9" s="444"/>
      <c r="C9" s="491" t="s">
        <v>335</v>
      </c>
      <c r="D9" s="492"/>
      <c r="E9" s="492"/>
      <c r="F9" s="492" t="s">
        <v>35</v>
      </c>
      <c r="G9" s="492"/>
      <c r="H9" s="493"/>
      <c r="I9" s="441"/>
      <c r="J9" s="441"/>
    </row>
    <row r="10" spans="1:11" ht="15.75" thickTop="1" thickBot="1">
      <c r="A10" s="441"/>
      <c r="B10" s="444"/>
      <c r="C10" s="138" t="s">
        <v>10</v>
      </c>
      <c r="D10" s="138" t="s">
        <v>268</v>
      </c>
      <c r="E10" s="138" t="s">
        <v>7</v>
      </c>
      <c r="F10" s="138" t="s">
        <v>10</v>
      </c>
      <c r="G10" s="138" t="s">
        <v>268</v>
      </c>
      <c r="H10" s="138" t="s">
        <v>7</v>
      </c>
      <c r="I10" s="441"/>
      <c r="J10" s="441"/>
    </row>
    <row r="11" spans="1:11" ht="16.5" customHeight="1" thickTop="1">
      <c r="A11" s="442"/>
      <c r="B11" s="445"/>
      <c r="C11" s="139" t="s">
        <v>13</v>
      </c>
      <c r="D11" s="139" t="s">
        <v>32</v>
      </c>
      <c r="E11" s="139" t="s">
        <v>334</v>
      </c>
      <c r="F11" s="139" t="s">
        <v>13</v>
      </c>
      <c r="G11" s="139" t="s">
        <v>32</v>
      </c>
      <c r="H11" s="139" t="s">
        <v>334</v>
      </c>
      <c r="I11" s="442"/>
      <c r="J11" s="442"/>
    </row>
    <row r="12" spans="1:11" ht="21" customHeight="1" thickBot="1">
      <c r="A12" s="43">
        <v>4922</v>
      </c>
      <c r="B12" s="44" t="s">
        <v>356</v>
      </c>
      <c r="C12" s="219">
        <f>SUM(D12:E12)</f>
        <v>0</v>
      </c>
      <c r="D12" s="45">
        <v>0</v>
      </c>
      <c r="E12" s="45">
        <v>0</v>
      </c>
      <c r="F12" s="219">
        <f>SUM(G12:H12)</f>
        <v>0</v>
      </c>
      <c r="G12" s="45">
        <v>0</v>
      </c>
      <c r="H12" s="45">
        <v>0</v>
      </c>
      <c r="I12" s="479" t="s">
        <v>361</v>
      </c>
      <c r="J12" s="480"/>
    </row>
    <row r="13" spans="1:11" ht="21" customHeight="1" thickBot="1">
      <c r="A13" s="46">
        <v>4923</v>
      </c>
      <c r="B13" s="47" t="s">
        <v>357</v>
      </c>
      <c r="C13" s="220">
        <f>SUM(D13:E13)</f>
        <v>13197</v>
      </c>
      <c r="D13" s="221">
        <v>13197</v>
      </c>
      <c r="E13" s="221">
        <v>0</v>
      </c>
      <c r="F13" s="220">
        <f>SUM(G13:H13)</f>
        <v>291</v>
      </c>
      <c r="G13" s="221">
        <v>291</v>
      </c>
      <c r="H13" s="221">
        <v>0</v>
      </c>
      <c r="I13" s="466" t="s">
        <v>139</v>
      </c>
      <c r="J13" s="467"/>
    </row>
    <row r="14" spans="1:11" ht="26.25" customHeight="1" thickBot="1">
      <c r="A14" s="43">
        <v>4924</v>
      </c>
      <c r="B14" s="44" t="s">
        <v>362</v>
      </c>
      <c r="C14" s="219">
        <f>SUM(D14:E14)</f>
        <v>0</v>
      </c>
      <c r="D14" s="45">
        <v>0</v>
      </c>
      <c r="E14" s="45">
        <v>0</v>
      </c>
      <c r="F14" s="219">
        <f>SUM(G14:H14)</f>
        <v>0</v>
      </c>
      <c r="G14" s="45">
        <v>0</v>
      </c>
      <c r="H14" s="45">
        <v>0</v>
      </c>
      <c r="I14" s="464" t="s">
        <v>374</v>
      </c>
      <c r="J14" s="465"/>
    </row>
    <row r="15" spans="1:11" ht="21" customHeight="1" thickBot="1">
      <c r="A15" s="46">
        <v>4925</v>
      </c>
      <c r="B15" s="47" t="s">
        <v>364</v>
      </c>
      <c r="C15" s="220">
        <f t="shared" ref="C15:C17" si="0">SUM(D15:E15)</f>
        <v>3184</v>
      </c>
      <c r="D15" s="221">
        <v>3184</v>
      </c>
      <c r="E15" s="221">
        <v>0</v>
      </c>
      <c r="F15" s="220">
        <f t="shared" ref="F15:F17" si="1">SUM(G15:H15)</f>
        <v>60</v>
      </c>
      <c r="G15" s="221">
        <v>60</v>
      </c>
      <c r="H15" s="221">
        <v>0</v>
      </c>
      <c r="I15" s="466" t="s">
        <v>365</v>
      </c>
      <c r="J15" s="467"/>
    </row>
    <row r="16" spans="1:11" ht="26.25" customHeight="1" thickBot="1">
      <c r="A16" s="347">
        <v>5</v>
      </c>
      <c r="B16" s="348" t="s">
        <v>554</v>
      </c>
      <c r="C16" s="349">
        <f t="shared" si="0"/>
        <v>26828</v>
      </c>
      <c r="D16" s="350">
        <v>26186</v>
      </c>
      <c r="E16" s="350">
        <v>642</v>
      </c>
      <c r="F16" s="349">
        <f t="shared" si="1"/>
        <v>403</v>
      </c>
      <c r="G16" s="350">
        <v>394</v>
      </c>
      <c r="H16" s="350">
        <v>9</v>
      </c>
      <c r="I16" s="481" t="s">
        <v>553</v>
      </c>
      <c r="J16" s="482"/>
    </row>
    <row r="17" spans="1:10" ht="21" customHeight="1">
      <c r="A17" s="274">
        <v>61</v>
      </c>
      <c r="B17" s="275" t="s">
        <v>354</v>
      </c>
      <c r="C17" s="282">
        <f t="shared" si="0"/>
        <v>0</v>
      </c>
      <c r="D17" s="283">
        <v>0</v>
      </c>
      <c r="E17" s="283">
        <v>0</v>
      </c>
      <c r="F17" s="282">
        <f t="shared" si="1"/>
        <v>0</v>
      </c>
      <c r="G17" s="283">
        <v>0</v>
      </c>
      <c r="H17" s="283">
        <v>0</v>
      </c>
      <c r="I17" s="474" t="s">
        <v>349</v>
      </c>
      <c r="J17" s="475"/>
    </row>
    <row r="18" spans="1:10" s="284" customFormat="1" ht="26.25" customHeight="1">
      <c r="A18" s="326" t="s">
        <v>13</v>
      </c>
      <c r="B18" s="327"/>
      <c r="C18" s="328">
        <f t="shared" ref="C18:H18" si="2">SUM(C12:C17)</f>
        <v>43209</v>
      </c>
      <c r="D18" s="329">
        <f t="shared" si="2"/>
        <v>42567</v>
      </c>
      <c r="E18" s="329">
        <f t="shared" si="2"/>
        <v>642</v>
      </c>
      <c r="F18" s="328">
        <f t="shared" si="2"/>
        <v>754</v>
      </c>
      <c r="G18" s="329">
        <f t="shared" si="2"/>
        <v>745</v>
      </c>
      <c r="H18" s="329">
        <f t="shared" si="2"/>
        <v>9</v>
      </c>
      <c r="I18" s="486" t="s">
        <v>10</v>
      </c>
      <c r="J18" s="487"/>
    </row>
    <row r="19" spans="1:10" ht="15" customHeight="1">
      <c r="A19" s="470" t="s">
        <v>551</v>
      </c>
      <c r="B19" s="470"/>
      <c r="C19" s="470"/>
      <c r="D19" s="470"/>
      <c r="E19" s="470"/>
      <c r="F19" s="470"/>
      <c r="G19" s="471" t="s">
        <v>552</v>
      </c>
      <c r="H19" s="471"/>
      <c r="I19" s="471"/>
      <c r="J19" s="471"/>
    </row>
  </sheetData>
  <mergeCells count="24">
    <mergeCell ref="A19:F19"/>
    <mergeCell ref="I18:J18"/>
    <mergeCell ref="F8:H8"/>
    <mergeCell ref="C8:E8"/>
    <mergeCell ref="C9:E9"/>
    <mergeCell ref="F9:H9"/>
    <mergeCell ref="I12:J12"/>
    <mergeCell ref="I17:J17"/>
    <mergeCell ref="I13:J13"/>
    <mergeCell ref="I15:J15"/>
    <mergeCell ref="I8:J11"/>
    <mergeCell ref="I16:J16"/>
    <mergeCell ref="G19:J19"/>
    <mergeCell ref="A8:A11"/>
    <mergeCell ref="B8:B11"/>
    <mergeCell ref="I14:J14"/>
    <mergeCell ref="A1:J1"/>
    <mergeCell ref="A7:B7"/>
    <mergeCell ref="I7:J7"/>
    <mergeCell ref="A2:J2"/>
    <mergeCell ref="A4:J4"/>
    <mergeCell ref="A5:J5"/>
    <mergeCell ref="A3:J3"/>
    <mergeCell ref="A6:J6"/>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3" tint="0.39997558519241921"/>
  </sheetPr>
  <dimension ref="A1:K43"/>
  <sheetViews>
    <sheetView tabSelected="1" view="pageBreakPreview" topLeftCell="A4" zoomScaleNormal="100" zoomScaleSheetLayoutView="100" workbookViewId="0">
      <selection activeCell="Q25" sqref="Q25"/>
    </sheetView>
  </sheetViews>
  <sheetFormatPr defaultColWidth="9.125" defaultRowHeight="14.25"/>
  <cols>
    <col min="1" max="1" width="11.625" style="53" customWidth="1"/>
    <col min="2" max="2" width="25.625" style="12" customWidth="1"/>
    <col min="3" max="3" width="9.5" style="12" customWidth="1"/>
    <col min="4" max="4" width="9.875" style="12" customWidth="1"/>
    <col min="5" max="5" width="9.75" style="12" customWidth="1"/>
    <col min="6" max="6" width="9.5" style="12" customWidth="1"/>
    <col min="7" max="7" width="9.375" style="12" customWidth="1"/>
    <col min="8" max="8" width="9.5" style="12" customWidth="1"/>
    <col min="9" max="9" width="25.625" style="12" customWidth="1"/>
    <col min="10" max="10" width="11.625" style="12" customWidth="1"/>
    <col min="11" max="16384" width="9.125" style="12"/>
  </cols>
  <sheetData>
    <row r="1" spans="1:11" s="5" customFormat="1" ht="16.5" customHeight="1">
      <c r="A1" s="437"/>
      <c r="B1" s="383"/>
      <c r="C1" s="383"/>
      <c r="D1" s="383"/>
      <c r="E1" s="383"/>
      <c r="F1" s="383"/>
      <c r="G1" s="383"/>
      <c r="H1" s="383"/>
      <c r="I1" s="383"/>
      <c r="J1" s="383"/>
      <c r="K1" s="10"/>
    </row>
    <row r="2" spans="1:11" ht="15.75" customHeight="1">
      <c r="A2" s="438" t="s">
        <v>55</v>
      </c>
      <c r="B2" s="438"/>
      <c r="C2" s="438"/>
      <c r="D2" s="438"/>
      <c r="E2" s="438"/>
      <c r="F2" s="438"/>
      <c r="G2" s="438"/>
      <c r="H2" s="438"/>
      <c r="I2" s="438"/>
      <c r="J2" s="438"/>
    </row>
    <row r="3" spans="1:11" ht="15.75" customHeight="1">
      <c r="A3" s="438" t="s">
        <v>4</v>
      </c>
      <c r="B3" s="438"/>
      <c r="C3" s="438"/>
      <c r="D3" s="438"/>
      <c r="E3" s="438"/>
      <c r="F3" s="438"/>
      <c r="G3" s="438"/>
      <c r="H3" s="438"/>
      <c r="I3" s="438"/>
      <c r="J3" s="438"/>
    </row>
    <row r="4" spans="1:11" ht="15.75" customHeight="1">
      <c r="A4" s="446" t="s">
        <v>405</v>
      </c>
      <c r="B4" s="446"/>
      <c r="C4" s="446"/>
      <c r="D4" s="446"/>
      <c r="E4" s="446"/>
      <c r="F4" s="446"/>
      <c r="G4" s="446"/>
      <c r="H4" s="446"/>
      <c r="I4" s="446"/>
      <c r="J4" s="446"/>
    </row>
    <row r="5" spans="1:11" ht="15.75" customHeight="1">
      <c r="A5" s="446" t="s">
        <v>137</v>
      </c>
      <c r="B5" s="446"/>
      <c r="C5" s="446"/>
      <c r="D5" s="446"/>
      <c r="E5" s="446"/>
      <c r="F5" s="446"/>
      <c r="G5" s="446"/>
      <c r="H5" s="446"/>
      <c r="I5" s="446"/>
      <c r="J5" s="446"/>
    </row>
    <row r="6" spans="1:11" ht="15.75" customHeight="1">
      <c r="A6" s="446">
        <v>2020</v>
      </c>
      <c r="B6" s="446"/>
      <c r="C6" s="446"/>
      <c r="D6" s="446"/>
      <c r="E6" s="446"/>
      <c r="F6" s="446"/>
      <c r="G6" s="446"/>
      <c r="H6" s="446"/>
      <c r="I6" s="446"/>
      <c r="J6" s="446"/>
    </row>
    <row r="7" spans="1:11" ht="16.5" customHeight="1">
      <c r="A7" s="483" t="s">
        <v>475</v>
      </c>
      <c r="B7" s="484"/>
      <c r="C7" s="41"/>
      <c r="D7" s="244"/>
      <c r="E7" s="468"/>
      <c r="F7" s="468"/>
      <c r="G7" s="41"/>
      <c r="H7" s="137"/>
      <c r="I7" s="485" t="s">
        <v>131</v>
      </c>
      <c r="J7" s="485"/>
    </row>
    <row r="8" spans="1:11" ht="24" customHeight="1">
      <c r="A8" s="505" t="s">
        <v>49</v>
      </c>
      <c r="B8" s="505"/>
      <c r="C8" s="500" t="s">
        <v>33</v>
      </c>
      <c r="D8" s="500"/>
      <c r="E8" s="500"/>
      <c r="F8" s="500" t="s">
        <v>495</v>
      </c>
      <c r="G8" s="500"/>
      <c r="H8" s="500"/>
      <c r="I8" s="501" t="s">
        <v>50</v>
      </c>
      <c r="J8" s="501"/>
    </row>
    <row r="9" spans="1:11" ht="31.5" customHeight="1">
      <c r="A9" s="506"/>
      <c r="B9" s="506"/>
      <c r="C9" s="499" t="s">
        <v>335</v>
      </c>
      <c r="D9" s="499"/>
      <c r="E9" s="499"/>
      <c r="F9" s="499" t="s">
        <v>35</v>
      </c>
      <c r="G9" s="499"/>
      <c r="H9" s="499"/>
      <c r="I9" s="502"/>
      <c r="J9" s="502"/>
    </row>
    <row r="10" spans="1:11">
      <c r="A10" s="506"/>
      <c r="B10" s="506"/>
      <c r="C10" s="138" t="s">
        <v>10</v>
      </c>
      <c r="D10" s="140" t="s">
        <v>51</v>
      </c>
      <c r="E10" s="140" t="s">
        <v>52</v>
      </c>
      <c r="F10" s="138" t="s">
        <v>10</v>
      </c>
      <c r="G10" s="138" t="s">
        <v>24</v>
      </c>
      <c r="H10" s="138" t="s">
        <v>25</v>
      </c>
      <c r="I10" s="502"/>
      <c r="J10" s="502"/>
    </row>
    <row r="11" spans="1:11" ht="22.5">
      <c r="A11" s="507"/>
      <c r="B11" s="507"/>
      <c r="C11" s="139" t="s">
        <v>13</v>
      </c>
      <c r="D11" s="83" t="s">
        <v>53</v>
      </c>
      <c r="E11" s="83" t="s">
        <v>54</v>
      </c>
      <c r="F11" s="139" t="s">
        <v>13</v>
      </c>
      <c r="G11" s="139" t="s">
        <v>26</v>
      </c>
      <c r="H11" s="139" t="s">
        <v>27</v>
      </c>
      <c r="I11" s="503"/>
      <c r="J11" s="503"/>
    </row>
    <row r="12" spans="1:11" ht="30" customHeight="1" thickBot="1">
      <c r="A12" s="510" t="s">
        <v>36</v>
      </c>
      <c r="B12" s="510"/>
      <c r="C12" s="136">
        <f>SUM(D12:E12)</f>
        <v>1068</v>
      </c>
      <c r="D12" s="63">
        <v>108</v>
      </c>
      <c r="E12" s="63">
        <v>960</v>
      </c>
      <c r="F12" s="136">
        <f>SUM(G12:H12)</f>
        <v>10</v>
      </c>
      <c r="G12" s="63">
        <v>1</v>
      </c>
      <c r="H12" s="63">
        <v>9</v>
      </c>
      <c r="I12" s="513" t="s">
        <v>339</v>
      </c>
      <c r="J12" s="513"/>
    </row>
    <row r="13" spans="1:11" ht="30" customHeight="1" thickTop="1" thickBot="1">
      <c r="A13" s="498" t="s">
        <v>37</v>
      </c>
      <c r="B13" s="498"/>
      <c r="C13" s="135">
        <f>SUM(D13:E13)</f>
        <v>0</v>
      </c>
      <c r="D13" s="65">
        <v>0</v>
      </c>
      <c r="E13" s="65">
        <v>0</v>
      </c>
      <c r="F13" s="135">
        <f>SUM(G13:H13)</f>
        <v>17</v>
      </c>
      <c r="G13" s="65">
        <v>0</v>
      </c>
      <c r="H13" s="65">
        <v>17</v>
      </c>
      <c r="I13" s="496" t="s">
        <v>340</v>
      </c>
      <c r="J13" s="496"/>
    </row>
    <row r="14" spans="1:11" ht="30" customHeight="1" thickTop="1" thickBot="1">
      <c r="A14" s="497" t="s">
        <v>38</v>
      </c>
      <c r="B14" s="497"/>
      <c r="C14" s="136">
        <f>SUM(D14:E14)</f>
        <v>22572</v>
      </c>
      <c r="D14" s="63">
        <v>308</v>
      </c>
      <c r="E14" s="63">
        <v>22264</v>
      </c>
      <c r="F14" s="136">
        <f>SUM(G14:H14)</f>
        <v>167</v>
      </c>
      <c r="G14" s="63">
        <v>7</v>
      </c>
      <c r="H14" s="63">
        <v>160</v>
      </c>
      <c r="I14" s="504" t="s">
        <v>39</v>
      </c>
      <c r="J14" s="504"/>
    </row>
    <row r="15" spans="1:11" ht="30" customHeight="1" thickTop="1" thickBot="1">
      <c r="A15" s="498" t="s">
        <v>40</v>
      </c>
      <c r="B15" s="498"/>
      <c r="C15" s="135">
        <f t="shared" ref="C15:C20" si="0">SUM(D15:E15)</f>
        <v>3551</v>
      </c>
      <c r="D15" s="65">
        <v>79</v>
      </c>
      <c r="E15" s="65">
        <v>3472</v>
      </c>
      <c r="F15" s="135">
        <f t="shared" ref="F15:F20" si="1">SUM(G15:H15)</f>
        <v>79</v>
      </c>
      <c r="G15" s="65">
        <v>15</v>
      </c>
      <c r="H15" s="65">
        <v>64</v>
      </c>
      <c r="I15" s="496" t="s">
        <v>341</v>
      </c>
      <c r="J15" s="496"/>
    </row>
    <row r="16" spans="1:11" ht="30" customHeight="1" thickTop="1" thickBot="1">
      <c r="A16" s="497" t="s">
        <v>41</v>
      </c>
      <c r="B16" s="497"/>
      <c r="C16" s="136">
        <f t="shared" si="0"/>
        <v>5607</v>
      </c>
      <c r="D16" s="63">
        <v>57</v>
      </c>
      <c r="E16" s="63">
        <v>5550</v>
      </c>
      <c r="F16" s="136">
        <f t="shared" si="1"/>
        <v>84</v>
      </c>
      <c r="G16" s="63">
        <v>1</v>
      </c>
      <c r="H16" s="63">
        <v>83</v>
      </c>
      <c r="I16" s="504" t="s">
        <v>342</v>
      </c>
      <c r="J16" s="504"/>
    </row>
    <row r="17" spans="1:11" ht="30" customHeight="1" thickTop="1" thickBot="1">
      <c r="A17" s="498" t="s">
        <v>42</v>
      </c>
      <c r="B17" s="498"/>
      <c r="C17" s="135">
        <f t="shared" si="0"/>
        <v>924</v>
      </c>
      <c r="D17" s="65">
        <v>29</v>
      </c>
      <c r="E17" s="65">
        <v>895</v>
      </c>
      <c r="F17" s="135">
        <f t="shared" si="1"/>
        <v>26</v>
      </c>
      <c r="G17" s="65">
        <v>0</v>
      </c>
      <c r="H17" s="65">
        <v>26</v>
      </c>
      <c r="I17" s="496" t="s">
        <v>343</v>
      </c>
      <c r="J17" s="496"/>
    </row>
    <row r="18" spans="1:11" ht="30" customHeight="1" thickTop="1" thickBot="1">
      <c r="A18" s="497" t="s">
        <v>43</v>
      </c>
      <c r="B18" s="497"/>
      <c r="C18" s="136">
        <f t="shared" si="0"/>
        <v>368</v>
      </c>
      <c r="D18" s="63">
        <v>0</v>
      </c>
      <c r="E18" s="63">
        <v>368</v>
      </c>
      <c r="F18" s="136">
        <f t="shared" si="1"/>
        <v>12</v>
      </c>
      <c r="G18" s="63">
        <v>0</v>
      </c>
      <c r="H18" s="63">
        <v>12</v>
      </c>
      <c r="I18" s="504" t="s">
        <v>44</v>
      </c>
      <c r="J18" s="504"/>
    </row>
    <row r="19" spans="1:11" ht="30" customHeight="1" thickTop="1" thickBot="1">
      <c r="A19" s="498" t="s">
        <v>45</v>
      </c>
      <c r="B19" s="498"/>
      <c r="C19" s="135">
        <f t="shared" si="0"/>
        <v>9475</v>
      </c>
      <c r="D19" s="65">
        <v>72</v>
      </c>
      <c r="E19" s="65">
        <v>9403</v>
      </c>
      <c r="F19" s="135">
        <f t="shared" si="1"/>
        <v>364</v>
      </c>
      <c r="G19" s="65">
        <v>0</v>
      </c>
      <c r="H19" s="65">
        <v>364</v>
      </c>
      <c r="I19" s="496" t="s">
        <v>46</v>
      </c>
      <c r="J19" s="496"/>
    </row>
    <row r="20" spans="1:11" ht="30" customHeight="1" thickTop="1">
      <c r="A20" s="512" t="s">
        <v>47</v>
      </c>
      <c r="B20" s="512"/>
      <c r="C20" s="112">
        <f t="shared" si="0"/>
        <v>0</v>
      </c>
      <c r="D20" s="116">
        <v>0</v>
      </c>
      <c r="E20" s="116">
        <v>0</v>
      </c>
      <c r="F20" s="112">
        <f t="shared" si="1"/>
        <v>0</v>
      </c>
      <c r="G20" s="116">
        <v>0</v>
      </c>
      <c r="H20" s="116">
        <v>0</v>
      </c>
      <c r="I20" s="511" t="s">
        <v>48</v>
      </c>
      <c r="J20" s="511"/>
    </row>
    <row r="21" spans="1:11" ht="47.25" customHeight="1">
      <c r="A21" s="508" t="s">
        <v>13</v>
      </c>
      <c r="B21" s="508"/>
      <c r="C21" s="228">
        <f t="shared" ref="C21:G21" si="2">SUM(C12:C20)</f>
        <v>43565</v>
      </c>
      <c r="D21" s="228">
        <f t="shared" si="2"/>
        <v>653</v>
      </c>
      <c r="E21" s="228">
        <f t="shared" si="2"/>
        <v>42912</v>
      </c>
      <c r="F21" s="228">
        <f t="shared" si="2"/>
        <v>759</v>
      </c>
      <c r="G21" s="228">
        <f t="shared" si="2"/>
        <v>24</v>
      </c>
      <c r="H21" s="228">
        <f>SUM(H12:H20)</f>
        <v>735</v>
      </c>
      <c r="I21" s="509" t="s">
        <v>10</v>
      </c>
      <c r="J21" s="509"/>
    </row>
    <row r="22" spans="1:11" ht="17.25" customHeight="1">
      <c r="K22" s="53"/>
    </row>
    <row r="23" spans="1:11">
      <c r="K23" s="53"/>
    </row>
    <row r="24" spans="1:11">
      <c r="K24" s="53"/>
    </row>
    <row r="25" spans="1:11">
      <c r="K25" s="53"/>
    </row>
    <row r="26" spans="1:11">
      <c r="K26" s="53"/>
    </row>
    <row r="27" spans="1:11">
      <c r="K27" s="53"/>
    </row>
    <row r="28" spans="1:11">
      <c r="K28" s="53"/>
    </row>
    <row r="29" spans="1:11">
      <c r="K29" s="53"/>
    </row>
    <row r="30" spans="1:11">
      <c r="K30" s="53"/>
    </row>
    <row r="31" spans="1:11">
      <c r="K31" s="53"/>
    </row>
    <row r="32" spans="1:11">
      <c r="K32" s="53"/>
    </row>
    <row r="33" spans="1:11">
      <c r="A33" s="12"/>
      <c r="K33" s="53"/>
    </row>
    <row r="34" spans="1:11">
      <c r="A34" s="12"/>
      <c r="K34" s="53"/>
    </row>
    <row r="35" spans="1:11">
      <c r="A35" s="12"/>
      <c r="K35" s="53"/>
    </row>
    <row r="36" spans="1:11">
      <c r="A36" s="12"/>
      <c r="K36" s="53"/>
    </row>
    <row r="37" spans="1:11">
      <c r="A37" s="12"/>
      <c r="K37" s="53"/>
    </row>
    <row r="38" spans="1:11">
      <c r="A38" s="12"/>
      <c r="K38" s="53"/>
    </row>
    <row r="39" spans="1:11">
      <c r="A39" s="12"/>
      <c r="K39" s="53"/>
    </row>
    <row r="40" spans="1:11">
      <c r="A40" s="12"/>
      <c r="K40" s="53"/>
    </row>
    <row r="41" spans="1:11">
      <c r="A41" s="12"/>
      <c r="K41" s="53"/>
    </row>
    <row r="42" spans="1:11">
      <c r="A42" s="12"/>
      <c r="K42" s="53"/>
    </row>
    <row r="43" spans="1:11">
      <c r="A43" s="12"/>
      <c r="K43" s="53"/>
    </row>
  </sheetData>
  <mergeCells count="35">
    <mergeCell ref="A1:J1"/>
    <mergeCell ref="A7:B7"/>
    <mergeCell ref="I7:J7"/>
    <mergeCell ref="E7:F7"/>
    <mergeCell ref="A5:J5"/>
    <mergeCell ref="A2:J2"/>
    <mergeCell ref="A3:J3"/>
    <mergeCell ref="A6:J6"/>
    <mergeCell ref="A4:J4"/>
    <mergeCell ref="A21:B21"/>
    <mergeCell ref="I21:J21"/>
    <mergeCell ref="A12:B12"/>
    <mergeCell ref="A13:B13"/>
    <mergeCell ref="A14:B14"/>
    <mergeCell ref="A15:B15"/>
    <mergeCell ref="I19:J19"/>
    <mergeCell ref="I20:J20"/>
    <mergeCell ref="I16:J16"/>
    <mergeCell ref="I17:J17"/>
    <mergeCell ref="A20:B20"/>
    <mergeCell ref="I18:J18"/>
    <mergeCell ref="I12:J12"/>
    <mergeCell ref="A17:B17"/>
    <mergeCell ref="A18:B18"/>
    <mergeCell ref="I13:J13"/>
    <mergeCell ref="I15:J15"/>
    <mergeCell ref="A16:B16"/>
    <mergeCell ref="A19:B19"/>
    <mergeCell ref="F9:H9"/>
    <mergeCell ref="F8:H8"/>
    <mergeCell ref="I8:J11"/>
    <mergeCell ref="I14:J14"/>
    <mergeCell ref="A8:B11"/>
    <mergeCell ref="C8:E8"/>
    <mergeCell ref="C9:E9"/>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3" tint="0.39997558519241921"/>
  </sheetPr>
  <dimension ref="A1:L18"/>
  <sheetViews>
    <sheetView tabSelected="1" view="pageBreakPreview"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10" width="8.625" style="12" customWidth="1"/>
    <col min="11" max="11" width="30.625" style="12" customWidth="1"/>
    <col min="12" max="12" width="6.625" style="12" customWidth="1"/>
    <col min="13" max="16384" width="9.125" style="12"/>
  </cols>
  <sheetData>
    <row r="1" spans="1:12" s="5" customFormat="1" ht="20.25" customHeight="1">
      <c r="A1" s="437"/>
      <c r="B1" s="383"/>
      <c r="C1" s="383"/>
      <c r="D1" s="383"/>
      <c r="E1" s="383"/>
      <c r="F1" s="383"/>
      <c r="G1" s="383"/>
      <c r="H1" s="383"/>
      <c r="I1" s="383"/>
      <c r="J1" s="383"/>
      <c r="K1" s="383"/>
      <c r="L1" s="383"/>
    </row>
    <row r="2" spans="1:12" ht="15.75" customHeight="1">
      <c r="A2" s="438" t="s">
        <v>70</v>
      </c>
      <c r="B2" s="438"/>
      <c r="C2" s="438"/>
      <c r="D2" s="438"/>
      <c r="E2" s="438"/>
      <c r="F2" s="438"/>
      <c r="G2" s="438"/>
      <c r="H2" s="438"/>
      <c r="I2" s="438"/>
      <c r="J2" s="438"/>
      <c r="K2" s="438"/>
      <c r="L2" s="438"/>
    </row>
    <row r="3" spans="1:12" ht="15.75" customHeight="1">
      <c r="A3" s="438" t="s">
        <v>4</v>
      </c>
      <c r="B3" s="438"/>
      <c r="C3" s="438"/>
      <c r="D3" s="438"/>
      <c r="E3" s="438"/>
      <c r="F3" s="438"/>
      <c r="G3" s="438"/>
      <c r="H3" s="438"/>
      <c r="I3" s="438"/>
      <c r="J3" s="438"/>
      <c r="K3" s="438"/>
      <c r="L3" s="438"/>
    </row>
    <row r="4" spans="1:12" ht="15.75" customHeight="1">
      <c r="A4" s="446" t="s">
        <v>71</v>
      </c>
      <c r="B4" s="446"/>
      <c r="C4" s="446"/>
      <c r="D4" s="446"/>
      <c r="E4" s="446"/>
      <c r="F4" s="446"/>
      <c r="G4" s="446"/>
      <c r="H4" s="446"/>
      <c r="I4" s="446"/>
      <c r="J4" s="446"/>
      <c r="K4" s="446"/>
      <c r="L4" s="446"/>
    </row>
    <row r="5" spans="1:12" ht="15.75" customHeight="1">
      <c r="A5" s="446" t="s">
        <v>137</v>
      </c>
      <c r="B5" s="446"/>
      <c r="C5" s="446"/>
      <c r="D5" s="446"/>
      <c r="E5" s="446"/>
      <c r="F5" s="446"/>
      <c r="G5" s="446"/>
      <c r="H5" s="446"/>
      <c r="I5" s="446"/>
      <c r="J5" s="446"/>
      <c r="K5" s="446"/>
      <c r="L5" s="446"/>
    </row>
    <row r="6" spans="1:12" ht="15.75" customHeight="1">
      <c r="A6" s="446">
        <v>2020</v>
      </c>
      <c r="B6" s="446"/>
      <c r="C6" s="446"/>
      <c r="D6" s="446"/>
      <c r="E6" s="446"/>
      <c r="F6" s="446"/>
      <c r="G6" s="446"/>
      <c r="H6" s="446"/>
      <c r="I6" s="446"/>
      <c r="J6" s="446"/>
      <c r="K6" s="446"/>
      <c r="L6" s="446"/>
    </row>
    <row r="7" spans="1:12" ht="16.5" customHeight="1">
      <c r="A7" s="483" t="s">
        <v>476</v>
      </c>
      <c r="B7" s="484"/>
      <c r="D7" s="243"/>
      <c r="E7" s="42"/>
      <c r="F7" s="468"/>
      <c r="G7" s="468"/>
      <c r="H7" s="42"/>
      <c r="I7" s="42"/>
      <c r="J7" s="42"/>
      <c r="K7" s="485" t="s">
        <v>130</v>
      </c>
      <c r="L7" s="485"/>
    </row>
    <row r="8" spans="1:12" ht="41.25" customHeight="1">
      <c r="A8" s="520" t="s">
        <v>272</v>
      </c>
      <c r="B8" s="505" t="s">
        <v>16</v>
      </c>
      <c r="C8" s="204" t="s">
        <v>56</v>
      </c>
      <c r="D8" s="204" t="s">
        <v>57</v>
      </c>
      <c r="E8" s="204" t="s">
        <v>58</v>
      </c>
      <c r="F8" s="204" t="s">
        <v>496</v>
      </c>
      <c r="G8" s="204" t="s">
        <v>59</v>
      </c>
      <c r="H8" s="204" t="s">
        <v>60</v>
      </c>
      <c r="I8" s="204" t="s">
        <v>61</v>
      </c>
      <c r="J8" s="204" t="s">
        <v>62</v>
      </c>
      <c r="K8" s="501" t="s">
        <v>22</v>
      </c>
      <c r="L8" s="514"/>
    </row>
    <row r="9" spans="1:12" ht="45">
      <c r="A9" s="521"/>
      <c r="B9" s="507"/>
      <c r="C9" s="205" t="s">
        <v>13</v>
      </c>
      <c r="D9" s="205" t="s">
        <v>63</v>
      </c>
      <c r="E9" s="205" t="s">
        <v>64</v>
      </c>
      <c r="F9" s="205" t="s">
        <v>65</v>
      </c>
      <c r="G9" s="205" t="s">
        <v>66</v>
      </c>
      <c r="H9" s="205" t="s">
        <v>67</v>
      </c>
      <c r="I9" s="205" t="s">
        <v>68</v>
      </c>
      <c r="J9" s="205" t="s">
        <v>69</v>
      </c>
      <c r="K9" s="503"/>
      <c r="L9" s="515"/>
    </row>
    <row r="10" spans="1:12" ht="21" customHeight="1" thickBot="1">
      <c r="A10" s="43">
        <v>4922</v>
      </c>
      <c r="B10" s="44" t="s">
        <v>356</v>
      </c>
      <c r="C10" s="225">
        <f>SUM(D10:J10)</f>
        <v>0</v>
      </c>
      <c r="D10" s="45">
        <v>0</v>
      </c>
      <c r="E10" s="45">
        <v>0</v>
      </c>
      <c r="F10" s="45">
        <v>0</v>
      </c>
      <c r="G10" s="45">
        <v>0</v>
      </c>
      <c r="H10" s="45">
        <v>0</v>
      </c>
      <c r="I10" s="45">
        <v>0</v>
      </c>
      <c r="J10" s="45">
        <v>0</v>
      </c>
      <c r="K10" s="519" t="s">
        <v>361</v>
      </c>
      <c r="L10" s="519"/>
    </row>
    <row r="11" spans="1:12" ht="21" customHeight="1" thickBot="1">
      <c r="A11" s="46">
        <v>4923</v>
      </c>
      <c r="B11" s="47" t="s">
        <v>357</v>
      </c>
      <c r="C11" s="159">
        <f t="shared" ref="C11:C15" si="0">SUM(D11:J11)</f>
        <v>5984</v>
      </c>
      <c r="D11" s="221">
        <v>0</v>
      </c>
      <c r="E11" s="221">
        <v>146</v>
      </c>
      <c r="F11" s="221">
        <v>3840</v>
      </c>
      <c r="G11" s="221">
        <v>1332</v>
      </c>
      <c r="H11" s="221">
        <v>666</v>
      </c>
      <c r="I11" s="221">
        <v>0</v>
      </c>
      <c r="J11" s="221">
        <v>0</v>
      </c>
      <c r="K11" s="518" t="s">
        <v>139</v>
      </c>
      <c r="L11" s="518"/>
    </row>
    <row r="12" spans="1:12" ht="27.75" customHeight="1" thickBot="1">
      <c r="A12" s="43">
        <v>4924</v>
      </c>
      <c r="B12" s="44" t="s">
        <v>362</v>
      </c>
      <c r="C12" s="226">
        <f t="shared" si="0"/>
        <v>0</v>
      </c>
      <c r="D12" s="45">
        <v>0</v>
      </c>
      <c r="E12" s="45">
        <v>0</v>
      </c>
      <c r="F12" s="45">
        <v>0</v>
      </c>
      <c r="G12" s="45">
        <v>0</v>
      </c>
      <c r="H12" s="45">
        <v>0</v>
      </c>
      <c r="I12" s="45">
        <v>0</v>
      </c>
      <c r="J12" s="45">
        <v>0</v>
      </c>
      <c r="K12" s="519" t="s">
        <v>374</v>
      </c>
      <c r="L12" s="519"/>
    </row>
    <row r="13" spans="1:12" ht="21" customHeight="1" thickBot="1">
      <c r="A13" s="46">
        <v>4925</v>
      </c>
      <c r="B13" s="47" t="s">
        <v>364</v>
      </c>
      <c r="C13" s="159">
        <f t="shared" si="0"/>
        <v>12031</v>
      </c>
      <c r="D13" s="221">
        <v>580</v>
      </c>
      <c r="E13" s="221">
        <v>130</v>
      </c>
      <c r="F13" s="221">
        <v>975</v>
      </c>
      <c r="G13" s="221">
        <v>102</v>
      </c>
      <c r="H13" s="221">
        <v>10244</v>
      </c>
      <c r="I13" s="221">
        <v>0</v>
      </c>
      <c r="J13" s="221">
        <v>0</v>
      </c>
      <c r="K13" s="518" t="s">
        <v>365</v>
      </c>
      <c r="L13" s="518"/>
    </row>
    <row r="14" spans="1:12" s="287" customFormat="1" ht="27.75" customHeight="1" thickBot="1">
      <c r="A14" s="347">
        <v>5</v>
      </c>
      <c r="B14" s="348" t="s">
        <v>554</v>
      </c>
      <c r="C14" s="352">
        <f t="shared" si="0"/>
        <v>19577</v>
      </c>
      <c r="D14" s="350">
        <v>620</v>
      </c>
      <c r="E14" s="350">
        <v>667</v>
      </c>
      <c r="F14" s="350">
        <v>5421</v>
      </c>
      <c r="G14" s="350">
        <v>1084</v>
      </c>
      <c r="H14" s="350">
        <v>11591</v>
      </c>
      <c r="I14" s="350">
        <v>194</v>
      </c>
      <c r="J14" s="350">
        <v>0</v>
      </c>
      <c r="K14" s="516" t="s">
        <v>553</v>
      </c>
      <c r="L14" s="516"/>
    </row>
    <row r="15" spans="1:12" ht="21" customHeight="1">
      <c r="A15" s="274">
        <v>61</v>
      </c>
      <c r="B15" s="275" t="s">
        <v>354</v>
      </c>
      <c r="C15" s="282">
        <f t="shared" si="0"/>
        <v>0</v>
      </c>
      <c r="D15" s="283">
        <v>0</v>
      </c>
      <c r="E15" s="283">
        <v>0</v>
      </c>
      <c r="F15" s="283">
        <v>0</v>
      </c>
      <c r="G15" s="283">
        <v>0</v>
      </c>
      <c r="H15" s="283">
        <v>0</v>
      </c>
      <c r="I15" s="283">
        <v>0</v>
      </c>
      <c r="J15" s="283">
        <v>0</v>
      </c>
      <c r="K15" s="517" t="s">
        <v>349</v>
      </c>
      <c r="L15" s="517"/>
    </row>
    <row r="16" spans="1:12" s="288" customFormat="1" ht="27.75" customHeight="1">
      <c r="A16" s="353" t="s">
        <v>13</v>
      </c>
      <c r="B16" s="327"/>
      <c r="C16" s="328">
        <f>SUM(C10:C15)</f>
        <v>37592</v>
      </c>
      <c r="D16" s="329">
        <f t="shared" ref="D16:J16" si="1">SUM(D10:D15)</f>
        <v>1200</v>
      </c>
      <c r="E16" s="329">
        <f t="shared" si="1"/>
        <v>943</v>
      </c>
      <c r="F16" s="329">
        <f t="shared" si="1"/>
        <v>10236</v>
      </c>
      <c r="G16" s="329">
        <f t="shared" si="1"/>
        <v>2518</v>
      </c>
      <c r="H16" s="329">
        <f t="shared" si="1"/>
        <v>22501</v>
      </c>
      <c r="I16" s="329">
        <f>SUM(I10:I15)</f>
        <v>194</v>
      </c>
      <c r="J16" s="329">
        <f t="shared" si="1"/>
        <v>0</v>
      </c>
      <c r="K16" s="486" t="s">
        <v>10</v>
      </c>
      <c r="L16" s="486"/>
    </row>
    <row r="17" spans="1:12" ht="21" customHeight="1">
      <c r="A17" s="470" t="s">
        <v>551</v>
      </c>
      <c r="B17" s="470"/>
      <c r="C17" s="470"/>
      <c r="D17" s="470"/>
      <c r="E17" s="470"/>
      <c r="F17" s="470"/>
      <c r="I17" s="471" t="s">
        <v>552</v>
      </c>
      <c r="J17" s="471"/>
      <c r="K17" s="471"/>
      <c r="L17" s="471"/>
    </row>
    <row r="18" spans="1:12" hidden="1"/>
  </sheetData>
  <mergeCells count="21">
    <mergeCell ref="I17:L17"/>
    <mergeCell ref="A17:F17"/>
    <mergeCell ref="A1:L1"/>
    <mergeCell ref="A2:L2"/>
    <mergeCell ref="A3:L3"/>
    <mergeCell ref="A4:L4"/>
    <mergeCell ref="K13:L13"/>
    <mergeCell ref="A5:L5"/>
    <mergeCell ref="A7:B7"/>
    <mergeCell ref="A6:L6"/>
    <mergeCell ref="K7:L7"/>
    <mergeCell ref="F7:G7"/>
    <mergeCell ref="K10:L10"/>
    <mergeCell ref="K12:L12"/>
    <mergeCell ref="K11:L11"/>
    <mergeCell ref="A8:A9"/>
    <mergeCell ref="B8:B9"/>
    <mergeCell ref="K8:L9"/>
    <mergeCell ref="K14:L14"/>
    <mergeCell ref="K16:L16"/>
    <mergeCell ref="K15:L1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39997558519241921"/>
  </sheetPr>
  <dimension ref="A1:P31"/>
  <sheetViews>
    <sheetView tabSelected="1" view="pageBreakPreview" zoomScale="80" zoomScaleNormal="100" zoomScaleSheetLayoutView="80" workbookViewId="0">
      <selection activeCell="Q25" sqref="Q25"/>
    </sheetView>
  </sheetViews>
  <sheetFormatPr defaultColWidth="9.125" defaultRowHeight="14.25"/>
  <cols>
    <col min="1" max="1" width="6.625" style="3" customWidth="1"/>
    <col min="2" max="2" width="35.625" style="1" customWidth="1"/>
    <col min="3" max="3" width="10.75" style="70" customWidth="1"/>
    <col min="4" max="13" width="8.625" style="1" customWidth="1"/>
    <col min="14" max="14" width="30.625" style="1" customWidth="1"/>
    <col min="15" max="15" width="6.625" style="1" customWidth="1"/>
    <col min="16" max="16384" width="9.125" style="1"/>
  </cols>
  <sheetData>
    <row r="1" spans="1:16" s="5" customFormat="1" ht="16.5" customHeight="1">
      <c r="A1" s="437"/>
      <c r="B1" s="437"/>
      <c r="C1" s="437"/>
      <c r="D1" s="437"/>
      <c r="E1" s="437"/>
      <c r="F1" s="437"/>
      <c r="G1" s="437"/>
      <c r="H1" s="437"/>
      <c r="I1" s="437"/>
      <c r="J1" s="437"/>
      <c r="K1" s="437"/>
      <c r="L1" s="437"/>
      <c r="M1" s="524"/>
      <c r="N1" s="524"/>
      <c r="O1" s="524"/>
      <c r="P1" s="10"/>
    </row>
    <row r="2" spans="1:16" ht="15.75" customHeight="1">
      <c r="A2" s="438" t="s">
        <v>89</v>
      </c>
      <c r="B2" s="438"/>
      <c r="C2" s="438"/>
      <c r="D2" s="438"/>
      <c r="E2" s="438"/>
      <c r="F2" s="438"/>
      <c r="G2" s="438"/>
      <c r="H2" s="438"/>
      <c r="I2" s="438"/>
      <c r="J2" s="438"/>
      <c r="K2" s="438"/>
      <c r="L2" s="438"/>
      <c r="M2" s="438"/>
      <c r="N2" s="438"/>
      <c r="O2" s="438"/>
    </row>
    <row r="3" spans="1:16" ht="15.75" customHeight="1">
      <c r="A3" s="438" t="s">
        <v>4</v>
      </c>
      <c r="B3" s="438"/>
      <c r="C3" s="438"/>
      <c r="D3" s="438"/>
      <c r="E3" s="438"/>
      <c r="F3" s="438"/>
      <c r="G3" s="438"/>
      <c r="H3" s="438"/>
      <c r="I3" s="438"/>
      <c r="J3" s="438"/>
      <c r="K3" s="438"/>
      <c r="L3" s="438"/>
      <c r="M3" s="438"/>
      <c r="N3" s="438"/>
      <c r="O3" s="438"/>
    </row>
    <row r="4" spans="1:16" ht="15.75" customHeight="1">
      <c r="A4" s="446" t="s">
        <v>90</v>
      </c>
      <c r="B4" s="446"/>
      <c r="C4" s="446"/>
      <c r="D4" s="446"/>
      <c r="E4" s="446"/>
      <c r="F4" s="446"/>
      <c r="G4" s="446"/>
      <c r="H4" s="446"/>
      <c r="I4" s="446"/>
      <c r="J4" s="446"/>
      <c r="K4" s="446"/>
      <c r="L4" s="446"/>
      <c r="M4" s="446"/>
      <c r="N4" s="446"/>
      <c r="O4" s="446"/>
    </row>
    <row r="5" spans="1:16" ht="15.75" customHeight="1">
      <c r="A5" s="446" t="s">
        <v>137</v>
      </c>
      <c r="B5" s="446"/>
      <c r="C5" s="446"/>
      <c r="D5" s="446"/>
      <c r="E5" s="446"/>
      <c r="F5" s="446"/>
      <c r="G5" s="446"/>
      <c r="H5" s="446"/>
      <c r="I5" s="446"/>
      <c r="J5" s="446"/>
      <c r="K5" s="446"/>
      <c r="L5" s="446"/>
      <c r="M5" s="446"/>
      <c r="N5" s="446"/>
      <c r="O5" s="446"/>
    </row>
    <row r="6" spans="1:16" ht="15.75" customHeight="1">
      <c r="A6" s="446">
        <v>2020</v>
      </c>
      <c r="B6" s="446"/>
      <c r="C6" s="446"/>
      <c r="D6" s="446"/>
      <c r="E6" s="446"/>
      <c r="F6" s="446"/>
      <c r="G6" s="446"/>
      <c r="H6" s="446"/>
      <c r="I6" s="446"/>
      <c r="J6" s="446"/>
      <c r="K6" s="446"/>
      <c r="L6" s="446"/>
      <c r="M6" s="446"/>
      <c r="N6" s="446"/>
      <c r="O6" s="446"/>
    </row>
    <row r="7" spans="1:16" ht="16.5" customHeight="1">
      <c r="A7" s="522" t="s">
        <v>477</v>
      </c>
      <c r="B7" s="523"/>
      <c r="D7" s="243"/>
      <c r="E7" s="42"/>
      <c r="F7" s="534"/>
      <c r="G7" s="534"/>
      <c r="H7" s="42"/>
      <c r="I7" s="42"/>
      <c r="J7" s="42"/>
      <c r="K7" s="533"/>
      <c r="L7" s="533"/>
      <c r="N7" s="533" t="s">
        <v>132</v>
      </c>
      <c r="O7" s="533"/>
    </row>
    <row r="8" spans="1:16" ht="69.599999999999994" customHeight="1">
      <c r="A8" s="520" t="s">
        <v>272</v>
      </c>
      <c r="B8" s="505" t="s">
        <v>16</v>
      </c>
      <c r="C8" s="78" t="s">
        <v>56</v>
      </c>
      <c r="D8" s="51" t="s">
        <v>72</v>
      </c>
      <c r="E8" s="51" t="s">
        <v>73</v>
      </c>
      <c r="F8" s="51" t="s">
        <v>497</v>
      </c>
      <c r="G8" s="51" t="s">
        <v>74</v>
      </c>
      <c r="H8" s="51" t="s">
        <v>75</v>
      </c>
      <c r="I8" s="51" t="s">
        <v>76</v>
      </c>
      <c r="J8" s="51" t="s">
        <v>77</v>
      </c>
      <c r="K8" s="54" t="s">
        <v>78</v>
      </c>
      <c r="L8" s="54" t="s">
        <v>79</v>
      </c>
      <c r="M8" s="80" t="s">
        <v>80</v>
      </c>
      <c r="N8" s="529" t="s">
        <v>22</v>
      </c>
      <c r="O8" s="530"/>
    </row>
    <row r="9" spans="1:16" ht="72.75" customHeight="1">
      <c r="A9" s="521"/>
      <c r="B9" s="507"/>
      <c r="C9" s="82" t="s">
        <v>13</v>
      </c>
      <c r="D9" s="52" t="s">
        <v>380</v>
      </c>
      <c r="E9" s="52" t="s">
        <v>81</v>
      </c>
      <c r="F9" s="52" t="s">
        <v>82</v>
      </c>
      <c r="G9" s="52" t="s">
        <v>83</v>
      </c>
      <c r="H9" s="52" t="s">
        <v>84</v>
      </c>
      <c r="I9" s="52" t="s">
        <v>85</v>
      </c>
      <c r="J9" s="52" t="s">
        <v>86</v>
      </c>
      <c r="K9" s="55" t="s">
        <v>87</v>
      </c>
      <c r="L9" s="55" t="s">
        <v>88</v>
      </c>
      <c r="M9" s="144" t="s">
        <v>344</v>
      </c>
      <c r="N9" s="531"/>
      <c r="O9" s="532"/>
    </row>
    <row r="10" spans="1:16" ht="30" customHeight="1" thickBot="1">
      <c r="A10" s="43">
        <v>4922</v>
      </c>
      <c r="B10" s="44" t="s">
        <v>356</v>
      </c>
      <c r="C10" s="219">
        <f>SUM(D10:M10)</f>
        <v>0</v>
      </c>
      <c r="D10" s="45">
        <v>0</v>
      </c>
      <c r="E10" s="45">
        <v>0</v>
      </c>
      <c r="F10" s="45">
        <v>0</v>
      </c>
      <c r="G10" s="45">
        <v>0</v>
      </c>
      <c r="H10" s="45">
        <v>0</v>
      </c>
      <c r="I10" s="45">
        <v>0</v>
      </c>
      <c r="J10" s="45">
        <v>0</v>
      </c>
      <c r="K10" s="45">
        <v>0</v>
      </c>
      <c r="L10" s="45">
        <v>0</v>
      </c>
      <c r="M10" s="45">
        <v>0</v>
      </c>
      <c r="N10" s="519" t="s">
        <v>361</v>
      </c>
      <c r="O10" s="519"/>
    </row>
    <row r="11" spans="1:16" ht="30" customHeight="1" thickBot="1">
      <c r="A11" s="46">
        <v>4923</v>
      </c>
      <c r="B11" s="47" t="s">
        <v>357</v>
      </c>
      <c r="C11" s="224">
        <f>SUM(D11:M11)</f>
        <v>7552</v>
      </c>
      <c r="D11" s="190">
        <v>0</v>
      </c>
      <c r="E11" s="190">
        <v>0</v>
      </c>
      <c r="F11" s="190">
        <v>1536</v>
      </c>
      <c r="G11" s="190">
        <v>0</v>
      </c>
      <c r="H11" s="190">
        <v>0</v>
      </c>
      <c r="I11" s="190">
        <v>0</v>
      </c>
      <c r="J11" s="190">
        <v>0</v>
      </c>
      <c r="K11" s="190">
        <v>2240</v>
      </c>
      <c r="L11" s="190">
        <v>0</v>
      </c>
      <c r="M11" s="190">
        <v>3776</v>
      </c>
      <c r="N11" s="518" t="s">
        <v>139</v>
      </c>
      <c r="O11" s="518"/>
    </row>
    <row r="12" spans="1:16" ht="30" customHeight="1" thickBot="1">
      <c r="A12" s="43">
        <v>4924</v>
      </c>
      <c r="B12" s="44" t="s">
        <v>362</v>
      </c>
      <c r="C12" s="219">
        <f>SUM(D12:M12)</f>
        <v>0</v>
      </c>
      <c r="D12" s="45">
        <v>0</v>
      </c>
      <c r="E12" s="45">
        <v>0</v>
      </c>
      <c r="F12" s="45">
        <v>0</v>
      </c>
      <c r="G12" s="45">
        <v>0</v>
      </c>
      <c r="H12" s="45">
        <v>0</v>
      </c>
      <c r="I12" s="45">
        <v>0</v>
      </c>
      <c r="J12" s="45">
        <v>0</v>
      </c>
      <c r="K12" s="45">
        <v>0</v>
      </c>
      <c r="L12" s="45">
        <v>0</v>
      </c>
      <c r="M12" s="45">
        <v>0</v>
      </c>
      <c r="N12" s="519" t="s">
        <v>374</v>
      </c>
      <c r="O12" s="519"/>
    </row>
    <row r="13" spans="1:16" ht="30" customHeight="1" thickBot="1">
      <c r="A13" s="46">
        <v>4925</v>
      </c>
      <c r="B13" s="47" t="s">
        <v>364</v>
      </c>
      <c r="C13" s="224">
        <f t="shared" ref="C13:C15" si="0">SUM(D13:M13)</f>
        <v>6990</v>
      </c>
      <c r="D13" s="190">
        <v>44</v>
      </c>
      <c r="E13" s="190">
        <v>0</v>
      </c>
      <c r="F13" s="190">
        <v>16</v>
      </c>
      <c r="G13" s="190">
        <v>202</v>
      </c>
      <c r="H13" s="190">
        <v>1561</v>
      </c>
      <c r="I13" s="190">
        <v>43</v>
      </c>
      <c r="J13" s="190">
        <v>0</v>
      </c>
      <c r="K13" s="190">
        <v>0</v>
      </c>
      <c r="L13" s="190">
        <v>0</v>
      </c>
      <c r="M13" s="190">
        <v>5124</v>
      </c>
      <c r="N13" s="518" t="s">
        <v>365</v>
      </c>
      <c r="O13" s="518"/>
    </row>
    <row r="14" spans="1:16" s="287" customFormat="1" ht="30" customHeight="1" thickBot="1">
      <c r="A14" s="347">
        <v>5</v>
      </c>
      <c r="B14" s="348" t="s">
        <v>554</v>
      </c>
      <c r="C14" s="349">
        <f t="shared" si="0"/>
        <v>42686</v>
      </c>
      <c r="D14" s="350">
        <v>5979</v>
      </c>
      <c r="E14" s="350">
        <v>65</v>
      </c>
      <c r="F14" s="350">
        <v>4794</v>
      </c>
      <c r="G14" s="350">
        <v>73</v>
      </c>
      <c r="H14" s="350">
        <v>13845</v>
      </c>
      <c r="I14" s="350">
        <v>224</v>
      </c>
      <c r="J14" s="350">
        <v>282</v>
      </c>
      <c r="K14" s="350">
        <v>2897</v>
      </c>
      <c r="L14" s="350">
        <v>57</v>
      </c>
      <c r="M14" s="350">
        <v>14470</v>
      </c>
      <c r="N14" s="516" t="s">
        <v>553</v>
      </c>
      <c r="O14" s="516"/>
    </row>
    <row r="15" spans="1:16" ht="30" customHeight="1">
      <c r="A15" s="354">
        <v>61</v>
      </c>
      <c r="B15" s="355" t="s">
        <v>354</v>
      </c>
      <c r="C15" s="356">
        <f t="shared" si="0"/>
        <v>0</v>
      </c>
      <c r="D15" s="357">
        <v>0</v>
      </c>
      <c r="E15" s="357">
        <v>0</v>
      </c>
      <c r="F15" s="357">
        <v>0</v>
      </c>
      <c r="G15" s="357">
        <v>0</v>
      </c>
      <c r="H15" s="357">
        <v>0</v>
      </c>
      <c r="I15" s="357">
        <v>0</v>
      </c>
      <c r="J15" s="357">
        <v>0</v>
      </c>
      <c r="K15" s="357">
        <v>0</v>
      </c>
      <c r="L15" s="357">
        <v>0</v>
      </c>
      <c r="M15" s="357">
        <v>0</v>
      </c>
      <c r="N15" s="528" t="s">
        <v>349</v>
      </c>
      <c r="O15" s="528"/>
    </row>
    <row r="16" spans="1:16" ht="30" customHeight="1" thickBot="1">
      <c r="A16" s="278" t="s">
        <v>13</v>
      </c>
      <c r="B16" s="279"/>
      <c r="C16" s="280">
        <f t="shared" ref="C16:M16" si="1">SUM(C10:C15)</f>
        <v>57228</v>
      </c>
      <c r="D16" s="281">
        <f t="shared" si="1"/>
        <v>6023</v>
      </c>
      <c r="E16" s="281">
        <f t="shared" si="1"/>
        <v>65</v>
      </c>
      <c r="F16" s="281">
        <f t="shared" si="1"/>
        <v>6346</v>
      </c>
      <c r="G16" s="281">
        <f t="shared" si="1"/>
        <v>275</v>
      </c>
      <c r="H16" s="281">
        <f t="shared" si="1"/>
        <v>15406</v>
      </c>
      <c r="I16" s="281">
        <f t="shared" si="1"/>
        <v>267</v>
      </c>
      <c r="J16" s="281">
        <f t="shared" si="1"/>
        <v>282</v>
      </c>
      <c r="K16" s="281">
        <f t="shared" si="1"/>
        <v>5137</v>
      </c>
      <c r="L16" s="281">
        <f t="shared" si="1"/>
        <v>57</v>
      </c>
      <c r="M16" s="281">
        <f t="shared" si="1"/>
        <v>23370</v>
      </c>
      <c r="N16" s="527" t="s">
        <v>10</v>
      </c>
      <c r="O16" s="527"/>
    </row>
    <row r="17" spans="1:15" ht="15" customHeight="1">
      <c r="A17" s="525" t="s">
        <v>551</v>
      </c>
      <c r="B17" s="525"/>
      <c r="C17" s="525"/>
      <c r="D17" s="525"/>
      <c r="E17" s="525"/>
      <c r="F17" s="525"/>
      <c r="J17" s="526" t="s">
        <v>552</v>
      </c>
      <c r="K17" s="526"/>
      <c r="L17" s="526"/>
      <c r="M17" s="526"/>
      <c r="N17" s="526"/>
      <c r="O17" s="526"/>
    </row>
    <row r="26" spans="1:15">
      <c r="A26" s="1"/>
      <c r="C26" s="1"/>
    </row>
    <row r="27" spans="1:15">
      <c r="A27" s="1"/>
      <c r="C27" s="1"/>
    </row>
    <row r="28" spans="1:15">
      <c r="A28" s="1"/>
      <c r="C28" s="1"/>
    </row>
    <row r="29" spans="1:15">
      <c r="A29" s="1"/>
      <c r="C29" s="1"/>
    </row>
    <row r="30" spans="1:15">
      <c r="A30" s="1"/>
      <c r="C30" s="1"/>
    </row>
    <row r="31" spans="1:15">
      <c r="A31" s="1"/>
      <c r="C31" s="1"/>
    </row>
  </sheetData>
  <mergeCells count="23">
    <mergeCell ref="A17:F17"/>
    <mergeCell ref="J17:O17"/>
    <mergeCell ref="N16:O16"/>
    <mergeCell ref="N15:O15"/>
    <mergeCell ref="A5:O5"/>
    <mergeCell ref="N8:O9"/>
    <mergeCell ref="N14:O14"/>
    <mergeCell ref="A6:O6"/>
    <mergeCell ref="N7:O7"/>
    <mergeCell ref="F7:G7"/>
    <mergeCell ref="K7:L7"/>
    <mergeCell ref="N11:O11"/>
    <mergeCell ref="N12:O12"/>
    <mergeCell ref="N13:O13"/>
    <mergeCell ref="A8:A9"/>
    <mergeCell ref="B8:B9"/>
    <mergeCell ref="A7:B7"/>
    <mergeCell ref="N10:O10"/>
    <mergeCell ref="M1:O1"/>
    <mergeCell ref="A4:O4"/>
    <mergeCell ref="A3:O3"/>
    <mergeCell ref="A2:O2"/>
    <mergeCell ref="A1:L1"/>
  </mergeCells>
  <phoneticPr fontId="17" type="noConversion"/>
  <printOptions horizontalCentered="1" verticalCentered="1"/>
  <pageMargins left="0" right="0" top="0" bottom="0" header="0.31496062992125984" footer="0.31496062992125984"/>
  <pageSetup paperSize="9" scale="7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3" tint="0.39997558519241921"/>
  </sheetPr>
  <dimension ref="A1:P21"/>
  <sheetViews>
    <sheetView tabSelected="1" view="pageBreakPreview" zoomScaleNormal="100" zoomScaleSheetLayoutView="100" workbookViewId="0">
      <selection activeCell="Q25" sqref="Q25"/>
    </sheetView>
  </sheetViews>
  <sheetFormatPr defaultColWidth="9.125" defaultRowHeight="15"/>
  <cols>
    <col min="1" max="1" width="6.625" style="3" customWidth="1"/>
    <col min="2" max="2" width="35.625" style="1" customWidth="1"/>
    <col min="3" max="3" width="8.625" style="105" customWidth="1"/>
    <col min="4" max="4" width="8.625" style="1" customWidth="1"/>
    <col min="5" max="5" width="8.625" style="105" customWidth="1"/>
    <col min="6" max="11" width="8.625" style="1" customWidth="1"/>
    <col min="12" max="12" width="30.625" style="1" customWidth="1"/>
    <col min="13" max="13" width="6.625" style="1" customWidth="1"/>
    <col min="14" max="16384" width="9.125" style="1"/>
  </cols>
  <sheetData>
    <row r="1" spans="1:16" s="5" customFormat="1" ht="16.5" customHeight="1">
      <c r="A1" s="437"/>
      <c r="B1" s="383"/>
      <c r="C1" s="383"/>
      <c r="D1" s="383"/>
      <c r="E1" s="383"/>
      <c r="F1" s="383"/>
      <c r="G1" s="383"/>
      <c r="H1" s="383"/>
      <c r="I1" s="383"/>
      <c r="J1" s="383"/>
      <c r="K1" s="383"/>
      <c r="L1" s="383"/>
      <c r="M1" s="383"/>
      <c r="N1" s="10"/>
    </row>
    <row r="2" spans="1:16" s="12" customFormat="1" ht="18" customHeight="1">
      <c r="A2" s="438" t="s">
        <v>108</v>
      </c>
      <c r="B2" s="438"/>
      <c r="C2" s="438"/>
      <c r="D2" s="438"/>
      <c r="E2" s="438"/>
      <c r="F2" s="438"/>
      <c r="G2" s="438"/>
      <c r="H2" s="438"/>
      <c r="I2" s="438"/>
      <c r="J2" s="438"/>
      <c r="K2" s="438"/>
      <c r="L2" s="438"/>
      <c r="M2" s="438"/>
    </row>
    <row r="3" spans="1:16" s="12" customFormat="1" ht="18" customHeight="1">
      <c r="A3" s="438" t="s">
        <v>4</v>
      </c>
      <c r="B3" s="438"/>
      <c r="C3" s="438"/>
      <c r="D3" s="438"/>
      <c r="E3" s="438"/>
      <c r="F3" s="438"/>
      <c r="G3" s="438"/>
      <c r="H3" s="438"/>
      <c r="I3" s="438"/>
      <c r="J3" s="438"/>
      <c r="K3" s="438"/>
      <c r="L3" s="438"/>
      <c r="M3" s="438"/>
      <c r="N3" s="111"/>
      <c r="O3" s="111"/>
      <c r="P3" s="111"/>
    </row>
    <row r="4" spans="1:16" s="12" customFormat="1" ht="15.75" customHeight="1">
      <c r="A4" s="446" t="s">
        <v>109</v>
      </c>
      <c r="B4" s="446"/>
      <c r="C4" s="446"/>
      <c r="D4" s="446"/>
      <c r="E4" s="446"/>
      <c r="F4" s="446"/>
      <c r="G4" s="446"/>
      <c r="H4" s="446"/>
      <c r="I4" s="446"/>
      <c r="J4" s="446"/>
      <c r="K4" s="446"/>
      <c r="L4" s="446"/>
      <c r="M4" s="446"/>
    </row>
    <row r="5" spans="1:16" s="12" customFormat="1" ht="15.75" customHeight="1">
      <c r="A5" s="446" t="s">
        <v>137</v>
      </c>
      <c r="B5" s="446"/>
      <c r="C5" s="446"/>
      <c r="D5" s="446"/>
      <c r="E5" s="446"/>
      <c r="F5" s="446"/>
      <c r="G5" s="446"/>
      <c r="H5" s="446"/>
      <c r="I5" s="446"/>
      <c r="J5" s="446"/>
      <c r="K5" s="446"/>
      <c r="L5" s="446"/>
      <c r="M5" s="446"/>
    </row>
    <row r="6" spans="1:16" s="12" customFormat="1" ht="15.75" customHeight="1">
      <c r="A6" s="446">
        <v>2020</v>
      </c>
      <c r="B6" s="446"/>
      <c r="C6" s="446"/>
      <c r="D6" s="446"/>
      <c r="E6" s="446"/>
      <c r="F6" s="446"/>
      <c r="G6" s="446"/>
      <c r="H6" s="446"/>
      <c r="I6" s="446"/>
      <c r="J6" s="446"/>
      <c r="K6" s="446"/>
      <c r="L6" s="446"/>
      <c r="M6" s="446"/>
    </row>
    <row r="7" spans="1:16" s="12" customFormat="1" ht="18">
      <c r="A7" s="483" t="s">
        <v>478</v>
      </c>
      <c r="B7" s="484"/>
      <c r="C7" s="468"/>
      <c r="D7" s="543"/>
      <c r="E7" s="468"/>
      <c r="F7" s="468"/>
      <c r="G7" s="468"/>
      <c r="H7" s="468"/>
      <c r="I7" s="468"/>
      <c r="J7" s="468"/>
      <c r="K7" s="468"/>
      <c r="L7" s="485" t="s">
        <v>479</v>
      </c>
      <c r="M7" s="485"/>
    </row>
    <row r="8" spans="1:16" s="7" customFormat="1" ht="23.1" customHeight="1">
      <c r="A8" s="501" t="s">
        <v>269</v>
      </c>
      <c r="B8" s="505" t="s">
        <v>16</v>
      </c>
      <c r="C8" s="535" t="s">
        <v>91</v>
      </c>
      <c r="D8" s="535" t="s">
        <v>92</v>
      </c>
      <c r="E8" s="535" t="s">
        <v>93</v>
      </c>
      <c r="F8" s="535" t="s">
        <v>530</v>
      </c>
      <c r="G8" s="535"/>
      <c r="H8" s="535"/>
      <c r="I8" s="535" t="s">
        <v>94</v>
      </c>
      <c r="J8" s="535"/>
      <c r="K8" s="535"/>
      <c r="L8" s="540" t="s">
        <v>95</v>
      </c>
      <c r="M8" s="540"/>
    </row>
    <row r="9" spans="1:16" s="7" customFormat="1" ht="23.1" customHeight="1">
      <c r="A9" s="502"/>
      <c r="B9" s="506"/>
      <c r="C9" s="536"/>
      <c r="D9" s="536"/>
      <c r="E9" s="536"/>
      <c r="F9" s="539" t="s">
        <v>531</v>
      </c>
      <c r="G9" s="539"/>
      <c r="H9" s="539"/>
      <c r="I9" s="539" t="s">
        <v>96</v>
      </c>
      <c r="J9" s="539"/>
      <c r="K9" s="539"/>
      <c r="L9" s="541"/>
      <c r="M9" s="541"/>
    </row>
    <row r="10" spans="1:16" s="7" customFormat="1" ht="23.1" customHeight="1">
      <c r="A10" s="502"/>
      <c r="B10" s="506"/>
      <c r="C10" s="537" t="s">
        <v>97</v>
      </c>
      <c r="D10" s="537" t="s">
        <v>275</v>
      </c>
      <c r="E10" s="537" t="s">
        <v>99</v>
      </c>
      <c r="F10" s="78" t="s">
        <v>10</v>
      </c>
      <c r="G10" s="78" t="s">
        <v>100</v>
      </c>
      <c r="H10" s="78" t="s">
        <v>101</v>
      </c>
      <c r="I10" s="78" t="s">
        <v>10</v>
      </c>
      <c r="J10" s="51" t="s">
        <v>102</v>
      </c>
      <c r="K10" s="51" t="s">
        <v>103</v>
      </c>
      <c r="L10" s="541"/>
      <c r="M10" s="541"/>
    </row>
    <row r="11" spans="1:16" s="7" customFormat="1" ht="23.1" customHeight="1">
      <c r="A11" s="503"/>
      <c r="B11" s="507"/>
      <c r="C11" s="538"/>
      <c r="D11" s="538"/>
      <c r="E11" s="538"/>
      <c r="F11" s="82" t="s">
        <v>13</v>
      </c>
      <c r="G11" s="82" t="s">
        <v>104</v>
      </c>
      <c r="H11" s="82" t="s">
        <v>105</v>
      </c>
      <c r="I11" s="82" t="s">
        <v>13</v>
      </c>
      <c r="J11" s="52" t="s">
        <v>106</v>
      </c>
      <c r="K11" s="52" t="s">
        <v>107</v>
      </c>
      <c r="L11" s="542"/>
      <c r="M11" s="542"/>
    </row>
    <row r="12" spans="1:16" ht="51.75" customHeight="1">
      <c r="A12" s="37">
        <v>49</v>
      </c>
      <c r="B12" s="38" t="s">
        <v>350</v>
      </c>
      <c r="C12" s="294">
        <f>SUM(E12-D12)</f>
        <v>34382</v>
      </c>
      <c r="D12" s="295">
        <v>4413</v>
      </c>
      <c r="E12" s="296">
        <f>SUM(I12-F12)</f>
        <v>38795</v>
      </c>
      <c r="F12" s="296">
        <f t="shared" ref="F12:F14" si="0">SUM(G12:H12)</f>
        <v>32556</v>
      </c>
      <c r="G12" s="295">
        <v>14542</v>
      </c>
      <c r="H12" s="295">
        <v>18014</v>
      </c>
      <c r="I12" s="296">
        <f t="shared" ref="I12:I14" si="1">SUM(J12:K12)</f>
        <v>71351</v>
      </c>
      <c r="J12" s="295">
        <v>114</v>
      </c>
      <c r="K12" s="295">
        <v>71237</v>
      </c>
      <c r="L12" s="435" t="s">
        <v>345</v>
      </c>
      <c r="M12" s="436"/>
    </row>
    <row r="13" spans="1:16" ht="36" customHeight="1">
      <c r="A13" s="358">
        <v>5</v>
      </c>
      <c r="B13" s="359" t="s">
        <v>554</v>
      </c>
      <c r="C13" s="360">
        <f t="shared" ref="C13:C14" si="2">SUM(E13-D13)</f>
        <v>543532</v>
      </c>
      <c r="D13" s="361">
        <v>101915</v>
      </c>
      <c r="E13" s="360">
        <v>645447</v>
      </c>
      <c r="F13" s="360">
        <v>62261</v>
      </c>
      <c r="G13" s="361">
        <v>42685</v>
      </c>
      <c r="H13" s="361">
        <v>19576</v>
      </c>
      <c r="I13" s="360">
        <v>707708</v>
      </c>
      <c r="J13" s="361">
        <v>344</v>
      </c>
      <c r="K13" s="361">
        <v>707364</v>
      </c>
      <c r="L13" s="549" t="s">
        <v>553</v>
      </c>
      <c r="M13" s="549"/>
    </row>
    <row r="14" spans="1:16" ht="51.75" customHeight="1">
      <c r="A14" s="37">
        <v>61</v>
      </c>
      <c r="B14" s="38" t="s">
        <v>354</v>
      </c>
      <c r="C14" s="272">
        <f t="shared" si="2"/>
        <v>0</v>
      </c>
      <c r="D14" s="39">
        <v>0</v>
      </c>
      <c r="E14" s="270">
        <f t="shared" ref="E14" si="3">SUM(I14-F14)</f>
        <v>0</v>
      </c>
      <c r="F14" s="270">
        <f t="shared" si="0"/>
        <v>0</v>
      </c>
      <c r="G14" s="39">
        <v>0</v>
      </c>
      <c r="H14" s="39">
        <v>0</v>
      </c>
      <c r="I14" s="270">
        <f t="shared" si="1"/>
        <v>0</v>
      </c>
      <c r="J14" s="39">
        <v>0</v>
      </c>
      <c r="K14" s="39">
        <v>0</v>
      </c>
      <c r="L14" s="550" t="s">
        <v>349</v>
      </c>
      <c r="M14" s="551"/>
    </row>
    <row r="15" spans="1:16" ht="36" customHeight="1">
      <c r="A15" s="545" t="s">
        <v>13</v>
      </c>
      <c r="B15" s="546"/>
      <c r="C15" s="297">
        <f t="shared" ref="C15:J15" si="4">SUM(C12:C14)</f>
        <v>577914</v>
      </c>
      <c r="D15" s="298">
        <f t="shared" si="4"/>
        <v>106328</v>
      </c>
      <c r="E15" s="228">
        <f t="shared" si="4"/>
        <v>684242</v>
      </c>
      <c r="F15" s="228">
        <f t="shared" si="4"/>
        <v>94817</v>
      </c>
      <c r="G15" s="298">
        <f t="shared" si="4"/>
        <v>57227</v>
      </c>
      <c r="H15" s="298">
        <f t="shared" si="4"/>
        <v>37590</v>
      </c>
      <c r="I15" s="228">
        <f t="shared" si="4"/>
        <v>779059</v>
      </c>
      <c r="J15" s="298">
        <f t="shared" si="4"/>
        <v>458</v>
      </c>
      <c r="K15" s="298">
        <f>SUM(K12:K14)</f>
        <v>778601</v>
      </c>
      <c r="L15" s="547" t="s">
        <v>10</v>
      </c>
      <c r="M15" s="548"/>
    </row>
    <row r="16" spans="1:16" ht="15" customHeight="1">
      <c r="A16" s="525" t="s">
        <v>551</v>
      </c>
      <c r="B16" s="525"/>
      <c r="C16" s="525"/>
      <c r="D16" s="525"/>
      <c r="E16" s="525"/>
      <c r="F16" s="525"/>
      <c r="G16" s="284"/>
      <c r="H16" s="284"/>
      <c r="I16" s="284"/>
      <c r="J16" s="544" t="s">
        <v>552</v>
      </c>
      <c r="K16" s="544"/>
      <c r="L16" s="544"/>
      <c r="M16" s="544"/>
      <c r="N16" s="261"/>
      <c r="O16" s="261"/>
    </row>
    <row r="17" spans="3:15" ht="14.25" customHeight="1">
      <c r="C17" s="1"/>
      <c r="E17" s="1"/>
    </row>
    <row r="18" spans="3:15" ht="14.25" customHeight="1">
      <c r="C18" s="1"/>
      <c r="E18" s="1"/>
      <c r="I18" s="162"/>
    </row>
    <row r="19" spans="3:15" ht="14.25" customHeight="1">
      <c r="C19" s="1"/>
      <c r="E19" s="1"/>
      <c r="I19" s="162"/>
    </row>
    <row r="20" spans="3:15" ht="14.25" customHeight="1">
      <c r="C20" s="1"/>
      <c r="E20" s="1"/>
      <c r="K20" s="162"/>
      <c r="L20" s="162"/>
      <c r="M20" s="134"/>
      <c r="N20" s="134"/>
      <c r="O20" s="162"/>
    </row>
    <row r="21" spans="3:15" ht="14.25" customHeight="1">
      <c r="C21" s="1"/>
      <c r="E21" s="1"/>
      <c r="K21" s="162"/>
      <c r="L21" s="162"/>
      <c r="M21" s="134"/>
      <c r="N21" s="134"/>
      <c r="O21" s="162"/>
    </row>
  </sheetData>
  <mergeCells count="29">
    <mergeCell ref="J16:M16"/>
    <mergeCell ref="A16:F16"/>
    <mergeCell ref="A15:B15"/>
    <mergeCell ref="L15:M15"/>
    <mergeCell ref="L12:M12"/>
    <mergeCell ref="L13:M13"/>
    <mergeCell ref="L14:M14"/>
    <mergeCell ref="A1:M1"/>
    <mergeCell ref="E10:E11"/>
    <mergeCell ref="D8:D9"/>
    <mergeCell ref="E8:E9"/>
    <mergeCell ref="L8:M11"/>
    <mergeCell ref="A5:M5"/>
    <mergeCell ref="A3:M3"/>
    <mergeCell ref="A4:M4"/>
    <mergeCell ref="A2:M2"/>
    <mergeCell ref="D10:D11"/>
    <mergeCell ref="A6:M6"/>
    <mergeCell ref="A7:B7"/>
    <mergeCell ref="C7:K7"/>
    <mergeCell ref="I8:K8"/>
    <mergeCell ref="I9:K9"/>
    <mergeCell ref="L7:M7"/>
    <mergeCell ref="F8:H8"/>
    <mergeCell ref="A8:A11"/>
    <mergeCell ref="B8:B11"/>
    <mergeCell ref="C8:C9"/>
    <mergeCell ref="C10:C11"/>
    <mergeCell ref="F9:H9"/>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3" tint="0.39997558519241921"/>
  </sheetPr>
  <dimension ref="A1:P40"/>
  <sheetViews>
    <sheetView tabSelected="1" view="pageBreakPreview" zoomScaleNormal="100" zoomScaleSheetLayoutView="100" workbookViewId="0">
      <selection activeCell="Q25" sqref="Q25"/>
    </sheetView>
  </sheetViews>
  <sheetFormatPr defaultColWidth="9.125" defaultRowHeight="15"/>
  <cols>
    <col min="1" max="1" width="7.625" style="3" customWidth="1"/>
    <col min="2" max="2" width="30.625" style="1" customWidth="1"/>
    <col min="3" max="3" width="8.25" style="105" customWidth="1"/>
    <col min="4" max="4" width="9.125" style="1" customWidth="1"/>
    <col min="5" max="5" width="8.25" style="105" customWidth="1"/>
    <col min="6" max="11" width="8.25" style="1" customWidth="1"/>
    <col min="12" max="12" width="25.625" style="1" customWidth="1"/>
    <col min="13" max="13" width="7.625" style="1" customWidth="1"/>
    <col min="14" max="16384" width="9.125" style="1"/>
  </cols>
  <sheetData>
    <row r="1" spans="1:14" s="5" customFormat="1" ht="7.9" customHeight="1">
      <c r="A1" s="437"/>
      <c r="B1" s="383"/>
      <c r="C1" s="383"/>
      <c r="D1" s="383"/>
      <c r="E1" s="383"/>
      <c r="F1" s="383"/>
      <c r="G1" s="383"/>
      <c r="H1" s="383"/>
      <c r="I1" s="383"/>
      <c r="J1" s="383"/>
      <c r="K1" s="383"/>
      <c r="L1" s="383"/>
      <c r="M1" s="383"/>
      <c r="N1" s="10"/>
    </row>
    <row r="2" spans="1:14" ht="18" customHeight="1">
      <c r="A2" s="438" t="s">
        <v>108</v>
      </c>
      <c r="B2" s="438"/>
      <c r="C2" s="438"/>
      <c r="D2" s="438"/>
      <c r="E2" s="438"/>
      <c r="F2" s="438"/>
      <c r="G2" s="438"/>
      <c r="H2" s="438"/>
      <c r="I2" s="438"/>
      <c r="J2" s="438"/>
      <c r="K2" s="438"/>
      <c r="L2" s="438"/>
      <c r="M2" s="12"/>
    </row>
    <row r="3" spans="1:14" ht="18" customHeight="1">
      <c r="A3" s="438" t="s">
        <v>4</v>
      </c>
      <c r="B3" s="438"/>
      <c r="C3" s="438"/>
      <c r="D3" s="438"/>
      <c r="E3" s="438"/>
      <c r="F3" s="438"/>
      <c r="G3" s="438"/>
      <c r="H3" s="438"/>
      <c r="I3" s="438"/>
      <c r="J3" s="438"/>
      <c r="K3" s="438"/>
      <c r="L3" s="438"/>
      <c r="M3" s="438"/>
      <c r="N3" s="111"/>
    </row>
    <row r="4" spans="1:14" ht="15.75" customHeight="1">
      <c r="A4" s="446" t="s">
        <v>109</v>
      </c>
      <c r="B4" s="446"/>
      <c r="C4" s="446"/>
      <c r="D4" s="446"/>
      <c r="E4" s="446"/>
      <c r="F4" s="446"/>
      <c r="G4" s="446"/>
      <c r="H4" s="446"/>
      <c r="I4" s="446"/>
      <c r="J4" s="446"/>
      <c r="K4" s="446"/>
      <c r="L4" s="446"/>
      <c r="M4" s="12"/>
    </row>
    <row r="5" spans="1:14" ht="15.75" customHeight="1">
      <c r="A5" s="446" t="s">
        <v>137</v>
      </c>
      <c r="B5" s="446"/>
      <c r="C5" s="446"/>
      <c r="D5" s="446"/>
      <c r="E5" s="446"/>
      <c r="F5" s="446"/>
      <c r="G5" s="446"/>
      <c r="H5" s="446"/>
      <c r="I5" s="446"/>
      <c r="J5" s="446"/>
      <c r="K5" s="446"/>
      <c r="L5" s="446"/>
      <c r="M5" s="12"/>
    </row>
    <row r="6" spans="1:14" ht="15.75" customHeight="1">
      <c r="A6" s="446">
        <v>2020</v>
      </c>
      <c r="B6" s="446"/>
      <c r="C6" s="446"/>
      <c r="D6" s="446"/>
      <c r="E6" s="446"/>
      <c r="F6" s="446"/>
      <c r="G6" s="446"/>
      <c r="H6" s="446"/>
      <c r="I6" s="446"/>
      <c r="J6" s="446"/>
      <c r="K6" s="446"/>
      <c r="L6" s="446"/>
      <c r="M6" s="446"/>
    </row>
    <row r="7" spans="1:14" ht="16.5" customHeight="1">
      <c r="A7" s="483" t="s">
        <v>480</v>
      </c>
      <c r="B7" s="484"/>
      <c r="C7" s="552"/>
      <c r="D7" s="553"/>
      <c r="E7" s="552"/>
      <c r="F7" s="552"/>
      <c r="G7" s="552"/>
      <c r="H7" s="552"/>
      <c r="I7" s="552"/>
      <c r="J7" s="552"/>
      <c r="K7" s="552"/>
      <c r="L7" s="485" t="s">
        <v>481</v>
      </c>
      <c r="M7" s="485"/>
    </row>
    <row r="8" spans="1:14" ht="21" customHeight="1">
      <c r="A8" s="501" t="s">
        <v>269</v>
      </c>
      <c r="B8" s="505" t="s">
        <v>16</v>
      </c>
      <c r="C8" s="500" t="s">
        <v>91</v>
      </c>
      <c r="D8" s="500" t="s">
        <v>92</v>
      </c>
      <c r="E8" s="500" t="s">
        <v>93</v>
      </c>
      <c r="F8" s="500" t="s">
        <v>530</v>
      </c>
      <c r="G8" s="500"/>
      <c r="H8" s="500"/>
      <c r="I8" s="500" t="s">
        <v>94</v>
      </c>
      <c r="J8" s="500"/>
      <c r="K8" s="500"/>
      <c r="L8" s="562" t="s">
        <v>95</v>
      </c>
      <c r="M8" s="563"/>
    </row>
    <row r="9" spans="1:14" ht="21" customHeight="1">
      <c r="A9" s="502"/>
      <c r="B9" s="506"/>
      <c r="C9" s="430"/>
      <c r="D9" s="430"/>
      <c r="E9" s="430"/>
      <c r="F9" s="568" t="s">
        <v>531</v>
      </c>
      <c r="G9" s="568"/>
      <c r="H9" s="568"/>
      <c r="I9" s="568" t="s">
        <v>96</v>
      </c>
      <c r="J9" s="568"/>
      <c r="K9" s="568"/>
      <c r="L9" s="564"/>
      <c r="M9" s="565"/>
    </row>
    <row r="10" spans="1:14" ht="26.1" customHeight="1">
      <c r="A10" s="502"/>
      <c r="B10" s="506"/>
      <c r="C10" s="554" t="s">
        <v>97</v>
      </c>
      <c r="D10" s="554" t="s">
        <v>275</v>
      </c>
      <c r="E10" s="554" t="s">
        <v>99</v>
      </c>
      <c r="F10" s="150" t="s">
        <v>10</v>
      </c>
      <c r="G10" s="150" t="s">
        <v>100</v>
      </c>
      <c r="H10" s="150" t="s">
        <v>101</v>
      </c>
      <c r="I10" s="150" t="s">
        <v>10</v>
      </c>
      <c r="J10" s="150" t="s">
        <v>102</v>
      </c>
      <c r="K10" s="150" t="s">
        <v>103</v>
      </c>
      <c r="L10" s="564"/>
      <c r="M10" s="565"/>
    </row>
    <row r="11" spans="1:14" ht="26.1" customHeight="1">
      <c r="A11" s="503"/>
      <c r="B11" s="507"/>
      <c r="C11" s="555"/>
      <c r="D11" s="555"/>
      <c r="E11" s="555"/>
      <c r="F11" s="153" t="s">
        <v>13</v>
      </c>
      <c r="G11" s="153" t="s">
        <v>104</v>
      </c>
      <c r="H11" s="153" t="s">
        <v>105</v>
      </c>
      <c r="I11" s="153" t="s">
        <v>13</v>
      </c>
      <c r="J11" s="153" t="s">
        <v>106</v>
      </c>
      <c r="K11" s="153" t="s">
        <v>107</v>
      </c>
      <c r="L11" s="566"/>
      <c r="M11" s="567"/>
    </row>
    <row r="12" spans="1:14" ht="24" customHeight="1" thickBot="1">
      <c r="A12" s="43">
        <v>4922</v>
      </c>
      <c r="B12" s="44" t="s">
        <v>356</v>
      </c>
      <c r="C12" s="219">
        <f>SUM(E12-D12)</f>
        <v>0</v>
      </c>
      <c r="D12" s="45">
        <v>0</v>
      </c>
      <c r="E12" s="219">
        <f>SUM(I12-F12)</f>
        <v>0</v>
      </c>
      <c r="F12" s="219">
        <f>SUM(G12:H12)</f>
        <v>0</v>
      </c>
      <c r="G12" s="45">
        <v>0</v>
      </c>
      <c r="H12" s="45">
        <v>0</v>
      </c>
      <c r="I12" s="219">
        <f>SUM(J12:K12)</f>
        <v>0</v>
      </c>
      <c r="J12" s="45">
        <v>0</v>
      </c>
      <c r="K12" s="45">
        <v>0</v>
      </c>
      <c r="L12" s="519" t="s">
        <v>361</v>
      </c>
      <c r="M12" s="519"/>
    </row>
    <row r="13" spans="1:14" ht="24" customHeight="1" thickBot="1">
      <c r="A13" s="46">
        <v>4923</v>
      </c>
      <c r="B13" s="47" t="s">
        <v>357</v>
      </c>
      <c r="C13" s="224">
        <f>SUM(E13-D13)</f>
        <v>25354</v>
      </c>
      <c r="D13" s="190">
        <v>0</v>
      </c>
      <c r="E13" s="224">
        <f>SUM(I13-F13)</f>
        <v>25354</v>
      </c>
      <c r="F13" s="224">
        <f>SUM(G13:H13)</f>
        <v>13536</v>
      </c>
      <c r="G13" s="190">
        <v>7552</v>
      </c>
      <c r="H13" s="190">
        <v>5984</v>
      </c>
      <c r="I13" s="224">
        <f>SUM(J13:K13)</f>
        <v>38890</v>
      </c>
      <c r="J13" s="190">
        <v>0</v>
      </c>
      <c r="K13" s="190">
        <v>38890</v>
      </c>
      <c r="L13" s="518" t="s">
        <v>139</v>
      </c>
      <c r="M13" s="518"/>
    </row>
    <row r="14" spans="1:14" ht="35.1" customHeight="1" thickBot="1">
      <c r="A14" s="43">
        <v>4924</v>
      </c>
      <c r="B14" s="44" t="s">
        <v>362</v>
      </c>
      <c r="C14" s="219">
        <f>SUM(E14-D14)</f>
        <v>0</v>
      </c>
      <c r="D14" s="45">
        <v>0</v>
      </c>
      <c r="E14" s="219">
        <f>SUM(I14-F14)</f>
        <v>0</v>
      </c>
      <c r="F14" s="219">
        <f>SUM(G14:H14)</f>
        <v>0</v>
      </c>
      <c r="G14" s="45">
        <v>0</v>
      </c>
      <c r="H14" s="45">
        <v>0</v>
      </c>
      <c r="I14" s="219">
        <f>SUM(J14:K14)</f>
        <v>0</v>
      </c>
      <c r="J14" s="45">
        <v>0</v>
      </c>
      <c r="K14" s="45">
        <v>0</v>
      </c>
      <c r="L14" s="519" t="s">
        <v>374</v>
      </c>
      <c r="M14" s="519"/>
    </row>
    <row r="15" spans="1:14" ht="35.1" customHeight="1" thickBot="1">
      <c r="A15" s="46">
        <v>4925</v>
      </c>
      <c r="B15" s="47" t="s">
        <v>364</v>
      </c>
      <c r="C15" s="224">
        <f>SUM(E15-D15)</f>
        <v>9028</v>
      </c>
      <c r="D15" s="190">
        <v>4413</v>
      </c>
      <c r="E15" s="224">
        <f>SUM(I15-F15)</f>
        <v>13441</v>
      </c>
      <c r="F15" s="224">
        <f>SUM(G15:H15)</f>
        <v>19020</v>
      </c>
      <c r="G15" s="190">
        <v>6990</v>
      </c>
      <c r="H15" s="190">
        <v>12030</v>
      </c>
      <c r="I15" s="224">
        <f>SUM(J15:K15)</f>
        <v>32461</v>
      </c>
      <c r="J15" s="190">
        <v>114</v>
      </c>
      <c r="K15" s="190">
        <v>32347</v>
      </c>
      <c r="L15" s="518" t="s">
        <v>365</v>
      </c>
      <c r="M15" s="518"/>
    </row>
    <row r="16" spans="1:14" ht="35.1" customHeight="1" thickBot="1">
      <c r="A16" s="347">
        <v>5</v>
      </c>
      <c r="B16" s="348" t="s">
        <v>554</v>
      </c>
      <c r="C16" s="349">
        <v>543532</v>
      </c>
      <c r="D16" s="350">
        <v>101915</v>
      </c>
      <c r="E16" s="349">
        <v>645447</v>
      </c>
      <c r="F16" s="349">
        <f>H16+G16</f>
        <v>62261</v>
      </c>
      <c r="G16" s="350">
        <v>42685</v>
      </c>
      <c r="H16" s="350">
        <v>19576</v>
      </c>
      <c r="I16" s="349">
        <f>K16+J16</f>
        <v>707708</v>
      </c>
      <c r="J16" s="350">
        <v>344</v>
      </c>
      <c r="K16" s="350">
        <v>707364</v>
      </c>
      <c r="L16" s="516" t="s">
        <v>553</v>
      </c>
      <c r="M16" s="516"/>
    </row>
    <row r="17" spans="1:16" ht="24" customHeight="1">
      <c r="A17" s="362">
        <v>61</v>
      </c>
      <c r="B17" s="363" t="s">
        <v>354</v>
      </c>
      <c r="C17" s="357">
        <f t="shared" ref="C17" si="0">SUM(E17-D17)</f>
        <v>0</v>
      </c>
      <c r="D17" s="357">
        <v>0</v>
      </c>
      <c r="E17" s="356">
        <f t="shared" ref="E17" si="1">SUM(I17-F17)</f>
        <v>0</v>
      </c>
      <c r="F17" s="357">
        <f t="shared" ref="F17" si="2">SUM(G17:H17)</f>
        <v>0</v>
      </c>
      <c r="G17" s="357">
        <v>0</v>
      </c>
      <c r="H17" s="357">
        <v>0</v>
      </c>
      <c r="I17" s="357">
        <f t="shared" ref="I17" si="3">SUM(J17:K17)</f>
        <v>0</v>
      </c>
      <c r="J17" s="357">
        <v>0</v>
      </c>
      <c r="K17" s="357">
        <v>0</v>
      </c>
      <c r="L17" s="559" t="s">
        <v>349</v>
      </c>
      <c r="M17" s="559"/>
    </row>
    <row r="18" spans="1:16" ht="34.9" customHeight="1">
      <c r="A18" s="557" t="s">
        <v>13</v>
      </c>
      <c r="B18" s="558"/>
      <c r="C18" s="331">
        <f t="shared" ref="C18:K18" si="4">SUM(C12:C17)</f>
        <v>577914</v>
      </c>
      <c r="D18" s="331">
        <f t="shared" si="4"/>
        <v>106328</v>
      </c>
      <c r="E18" s="331">
        <f t="shared" si="4"/>
        <v>684242</v>
      </c>
      <c r="F18" s="331">
        <f t="shared" si="4"/>
        <v>94817</v>
      </c>
      <c r="G18" s="331">
        <f t="shared" si="4"/>
        <v>57227</v>
      </c>
      <c r="H18" s="331">
        <f t="shared" si="4"/>
        <v>37590</v>
      </c>
      <c r="I18" s="331">
        <f t="shared" si="4"/>
        <v>779059</v>
      </c>
      <c r="J18" s="331">
        <f t="shared" si="4"/>
        <v>458</v>
      </c>
      <c r="K18" s="331">
        <f t="shared" si="4"/>
        <v>778601</v>
      </c>
      <c r="L18" s="560" t="s">
        <v>10</v>
      </c>
      <c r="M18" s="561"/>
    </row>
    <row r="19" spans="1:16" ht="24.6" customHeight="1">
      <c r="A19" s="470" t="s">
        <v>551</v>
      </c>
      <c r="B19" s="470"/>
      <c r="C19" s="470"/>
      <c r="D19" s="470"/>
      <c r="E19" s="470"/>
      <c r="F19" s="470"/>
      <c r="I19" s="556" t="s">
        <v>552</v>
      </c>
      <c r="J19" s="556"/>
      <c r="K19" s="556"/>
      <c r="L19" s="556"/>
      <c r="M19" s="556"/>
      <c r="N19" s="261"/>
      <c r="O19" s="261"/>
      <c r="P19" s="261"/>
    </row>
    <row r="22" spans="1:16" ht="14.25">
      <c r="C22" s="1"/>
      <c r="E22" s="1"/>
    </row>
    <row r="23" spans="1:16" ht="14.25">
      <c r="C23" s="1"/>
      <c r="E23" s="1"/>
    </row>
    <row r="24" spans="1:16" ht="14.25">
      <c r="C24" s="1"/>
      <c r="E24" s="1"/>
    </row>
    <row r="25" spans="1:16" ht="14.25">
      <c r="C25" s="1"/>
      <c r="E25" s="1"/>
    </row>
    <row r="26" spans="1:16" ht="14.25">
      <c r="A26" s="1"/>
      <c r="C26" s="1"/>
      <c r="E26" s="1"/>
    </row>
    <row r="27" spans="1:16" ht="14.25">
      <c r="A27" s="1"/>
      <c r="C27" s="1"/>
      <c r="E27" s="1"/>
    </row>
    <row r="28" spans="1:16" ht="14.25">
      <c r="A28" s="1"/>
      <c r="C28" s="1"/>
      <c r="E28" s="1"/>
    </row>
    <row r="29" spans="1:16" ht="14.25">
      <c r="A29" s="1"/>
      <c r="C29" s="1"/>
      <c r="E29" s="1"/>
    </row>
    <row r="30" spans="1:16" ht="14.25">
      <c r="A30" s="1"/>
      <c r="C30" s="1"/>
      <c r="E30" s="1"/>
    </row>
    <row r="31" spans="1:16" ht="14.25">
      <c r="A31" s="1"/>
      <c r="C31" s="1"/>
      <c r="E31" s="1"/>
    </row>
    <row r="32" spans="1:16" ht="14.25">
      <c r="A32" s="1"/>
      <c r="C32" s="1"/>
      <c r="E32" s="1"/>
    </row>
    <row r="33" spans="1:5" ht="14.25">
      <c r="A33" s="1"/>
      <c r="C33" s="1"/>
      <c r="E33" s="1"/>
    </row>
    <row r="34" spans="1:5" ht="14.25">
      <c r="A34" s="1"/>
      <c r="C34" s="1"/>
      <c r="E34" s="1"/>
    </row>
    <row r="35" spans="1:5" ht="14.25">
      <c r="A35" s="1"/>
      <c r="C35" s="1"/>
      <c r="E35" s="1"/>
    </row>
    <row r="36" spans="1:5" ht="14.25">
      <c r="A36" s="1"/>
      <c r="C36" s="1"/>
      <c r="E36" s="1"/>
    </row>
    <row r="37" spans="1:5">
      <c r="A37" s="1"/>
    </row>
    <row r="38" spans="1:5">
      <c r="A38" s="1"/>
    </row>
    <row r="39" spans="1:5">
      <c r="A39" s="1"/>
    </row>
    <row r="40" spans="1:5">
      <c r="A40" s="1"/>
    </row>
  </sheetData>
  <mergeCells count="32">
    <mergeCell ref="L8:M11"/>
    <mergeCell ref="F9:H9"/>
    <mergeCell ref="I9:K9"/>
    <mergeCell ref="B8:B11"/>
    <mergeCell ref="C8:C9"/>
    <mergeCell ref="E10:E11"/>
    <mergeCell ref="A19:F19"/>
    <mergeCell ref="I19:M19"/>
    <mergeCell ref="A18:B18"/>
    <mergeCell ref="L12:M12"/>
    <mergeCell ref="L17:M17"/>
    <mergeCell ref="L18:M18"/>
    <mergeCell ref="L15:M15"/>
    <mergeCell ref="L16:M16"/>
    <mergeCell ref="L14:M14"/>
    <mergeCell ref="L13:M13"/>
    <mergeCell ref="A1:M1"/>
    <mergeCell ref="D8:D9"/>
    <mergeCell ref="E8:E9"/>
    <mergeCell ref="A3:M3"/>
    <mergeCell ref="A7:B7"/>
    <mergeCell ref="A6:M6"/>
    <mergeCell ref="A8:A11"/>
    <mergeCell ref="L7:M7"/>
    <mergeCell ref="C7:K7"/>
    <mergeCell ref="I8:K8"/>
    <mergeCell ref="F8:H8"/>
    <mergeCell ref="C10:C11"/>
    <mergeCell ref="D10:D11"/>
    <mergeCell ref="A2:L2"/>
    <mergeCell ref="A4:L4"/>
    <mergeCell ref="A5:L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39997558519241921"/>
  </sheetPr>
  <dimension ref="A1:M17"/>
  <sheetViews>
    <sheetView tabSelected="1" view="pageBreakPreview" topLeftCell="A4" zoomScaleNormal="100" zoomScaleSheetLayoutView="100" workbookViewId="0">
      <selection activeCell="Q25" sqref="Q25"/>
    </sheetView>
  </sheetViews>
  <sheetFormatPr defaultColWidth="9.125" defaultRowHeight="14.25"/>
  <cols>
    <col min="1" max="1" width="6.625" style="3" customWidth="1"/>
    <col min="2" max="2" width="30.625" style="1" customWidth="1"/>
    <col min="3" max="9" width="10.125" style="1" customWidth="1"/>
    <col min="10" max="10" width="25.625" style="1" customWidth="1"/>
    <col min="11" max="11" width="6.625" style="1" customWidth="1"/>
    <col min="12" max="16384" width="9.125" style="1"/>
  </cols>
  <sheetData>
    <row r="1" spans="1:13" s="5" customFormat="1" ht="16.5" customHeight="1">
      <c r="A1" s="437"/>
      <c r="B1" s="437"/>
      <c r="C1" s="437"/>
      <c r="D1" s="437"/>
      <c r="E1" s="437"/>
      <c r="F1" s="437"/>
      <c r="G1" s="437"/>
      <c r="H1" s="437"/>
      <c r="I1" s="437"/>
      <c r="J1" s="437"/>
      <c r="K1" s="437"/>
      <c r="L1" s="10"/>
    </row>
    <row r="2" spans="1:13" ht="18" customHeight="1">
      <c r="A2" s="438" t="s">
        <v>124</v>
      </c>
      <c r="B2" s="438"/>
      <c r="C2" s="438"/>
      <c r="D2" s="438"/>
      <c r="E2" s="438"/>
      <c r="F2" s="438"/>
      <c r="G2" s="438"/>
      <c r="H2" s="438"/>
      <c r="I2" s="438"/>
      <c r="J2" s="438"/>
      <c r="K2" s="438"/>
    </row>
    <row r="3" spans="1:13" ht="18" customHeight="1">
      <c r="A3" s="438" t="s">
        <v>4</v>
      </c>
      <c r="B3" s="438"/>
      <c r="C3" s="438"/>
      <c r="D3" s="438"/>
      <c r="E3" s="438"/>
      <c r="F3" s="438"/>
      <c r="G3" s="438"/>
      <c r="H3" s="438"/>
      <c r="I3" s="438"/>
      <c r="J3" s="438"/>
      <c r="K3" s="438"/>
    </row>
    <row r="4" spans="1:13" ht="15.75" customHeight="1">
      <c r="A4" s="439" t="s">
        <v>125</v>
      </c>
      <c r="B4" s="439"/>
      <c r="C4" s="439"/>
      <c r="D4" s="439"/>
      <c r="E4" s="439"/>
      <c r="F4" s="439"/>
      <c r="G4" s="439"/>
      <c r="H4" s="439"/>
      <c r="I4" s="439"/>
      <c r="J4" s="439"/>
      <c r="K4" s="439"/>
    </row>
    <row r="5" spans="1:13" ht="15.75" customHeight="1">
      <c r="A5" s="439" t="s">
        <v>137</v>
      </c>
      <c r="B5" s="439"/>
      <c r="C5" s="439"/>
      <c r="D5" s="439"/>
      <c r="E5" s="439"/>
      <c r="F5" s="439"/>
      <c r="G5" s="439"/>
      <c r="H5" s="439"/>
      <c r="I5" s="439"/>
      <c r="J5" s="439"/>
      <c r="K5" s="439"/>
    </row>
    <row r="6" spans="1:13" ht="15.75" customHeight="1">
      <c r="A6" s="446">
        <v>2020</v>
      </c>
      <c r="B6" s="446"/>
      <c r="C6" s="446"/>
      <c r="D6" s="446"/>
      <c r="E6" s="446"/>
      <c r="F6" s="446"/>
      <c r="G6" s="446"/>
      <c r="H6" s="446"/>
      <c r="I6" s="446"/>
      <c r="J6" s="446"/>
      <c r="K6" s="446"/>
    </row>
    <row r="7" spans="1:13" ht="18">
      <c r="A7" s="522" t="s">
        <v>482</v>
      </c>
      <c r="B7" s="523"/>
      <c r="C7" s="571"/>
      <c r="D7" s="572"/>
      <c r="E7" s="571"/>
      <c r="F7" s="571"/>
      <c r="G7" s="571"/>
      <c r="H7" s="571"/>
      <c r="I7" s="571"/>
      <c r="J7" s="573" t="s">
        <v>30</v>
      </c>
      <c r="K7" s="573"/>
    </row>
    <row r="8" spans="1:13" s="11" customFormat="1" ht="37.5" customHeight="1">
      <c r="A8" s="582" t="s">
        <v>272</v>
      </c>
      <c r="B8" s="580" t="s">
        <v>16</v>
      </c>
      <c r="C8" s="536" t="s">
        <v>111</v>
      </c>
      <c r="D8" s="536"/>
      <c r="E8" s="536" t="s">
        <v>112</v>
      </c>
      <c r="F8" s="501" t="s">
        <v>498</v>
      </c>
      <c r="G8" s="536" t="s">
        <v>533</v>
      </c>
      <c r="H8" s="536" t="s">
        <v>532</v>
      </c>
      <c r="I8" s="536" t="s">
        <v>113</v>
      </c>
      <c r="J8" s="541" t="s">
        <v>95</v>
      </c>
      <c r="K8" s="541"/>
    </row>
    <row r="9" spans="1:13" s="11" customFormat="1" ht="39.75" customHeight="1">
      <c r="A9" s="582"/>
      <c r="B9" s="580"/>
      <c r="C9" s="539" t="s">
        <v>114</v>
      </c>
      <c r="D9" s="539"/>
      <c r="E9" s="536"/>
      <c r="F9" s="502"/>
      <c r="G9" s="536"/>
      <c r="H9" s="536"/>
      <c r="I9" s="536"/>
      <c r="J9" s="541"/>
      <c r="K9" s="541"/>
    </row>
    <row r="10" spans="1:13" s="11" customFormat="1" ht="36" customHeight="1">
      <c r="A10" s="582"/>
      <c r="B10" s="580"/>
      <c r="C10" s="51" t="s">
        <v>115</v>
      </c>
      <c r="D10" s="51" t="s">
        <v>33</v>
      </c>
      <c r="E10" s="537" t="s">
        <v>116</v>
      </c>
      <c r="F10" s="537" t="s">
        <v>117</v>
      </c>
      <c r="G10" s="172" t="s">
        <v>118</v>
      </c>
      <c r="H10" s="172" t="s">
        <v>118</v>
      </c>
      <c r="I10" s="537" t="s">
        <v>119</v>
      </c>
      <c r="J10" s="541"/>
      <c r="K10" s="541"/>
    </row>
    <row r="11" spans="1:13" s="11" customFormat="1" ht="48.75" customHeight="1">
      <c r="A11" s="583"/>
      <c r="B11" s="581"/>
      <c r="C11" s="52" t="s">
        <v>120</v>
      </c>
      <c r="D11" s="52" t="s">
        <v>121</v>
      </c>
      <c r="E11" s="538"/>
      <c r="F11" s="538"/>
      <c r="G11" s="52" t="s">
        <v>534</v>
      </c>
      <c r="H11" s="52" t="s">
        <v>535</v>
      </c>
      <c r="I11" s="538"/>
      <c r="J11" s="542"/>
      <c r="K11" s="542"/>
    </row>
    <row r="12" spans="1:13" ht="39.950000000000003" customHeight="1" thickBot="1">
      <c r="A12" s="37">
        <v>49</v>
      </c>
      <c r="B12" s="38" t="s">
        <v>350</v>
      </c>
      <c r="C12" s="39">
        <v>18002</v>
      </c>
      <c r="D12" s="39">
        <v>16381</v>
      </c>
      <c r="E12" s="299">
        <v>110530</v>
      </c>
      <c r="F12" s="39">
        <v>203280</v>
      </c>
      <c r="G12" s="39">
        <v>20.38</v>
      </c>
      <c r="H12" s="39">
        <v>25.25</v>
      </c>
      <c r="I12" s="39">
        <v>49045</v>
      </c>
      <c r="J12" s="570" t="s">
        <v>345</v>
      </c>
      <c r="K12" s="570"/>
    </row>
    <row r="13" spans="1:13" s="300" customFormat="1" ht="35.1" customHeight="1">
      <c r="A13" s="358">
        <v>5</v>
      </c>
      <c r="B13" s="359" t="s">
        <v>554</v>
      </c>
      <c r="C13" s="360">
        <v>516704</v>
      </c>
      <c r="D13" s="361">
        <v>26828</v>
      </c>
      <c r="E13" s="366">
        <v>1601.605459057072</v>
      </c>
      <c r="F13" s="366">
        <v>1734.5784313725489</v>
      </c>
      <c r="G13" s="365">
        <v>6.0314423462784088</v>
      </c>
      <c r="H13" s="365">
        <v>2.7661125775037161</v>
      </c>
      <c r="I13" s="360">
        <v>67</v>
      </c>
      <c r="J13" s="528" t="s">
        <v>553</v>
      </c>
      <c r="K13" s="528"/>
      <c r="L13" s="569"/>
      <c r="M13" s="569"/>
    </row>
    <row r="14" spans="1:13" ht="39.950000000000003" customHeight="1">
      <c r="A14" s="37">
        <v>61</v>
      </c>
      <c r="B14" s="38" t="s">
        <v>354</v>
      </c>
      <c r="C14" s="39">
        <v>0</v>
      </c>
      <c r="D14" s="39">
        <v>0</v>
      </c>
      <c r="E14" s="299">
        <v>0</v>
      </c>
      <c r="F14" s="39">
        <v>0</v>
      </c>
      <c r="G14" s="39">
        <v>0</v>
      </c>
      <c r="H14" s="39">
        <v>0</v>
      </c>
      <c r="I14" s="39">
        <v>0</v>
      </c>
      <c r="J14" s="570" t="s">
        <v>349</v>
      </c>
      <c r="K14" s="570"/>
    </row>
    <row r="15" spans="1:13" ht="39.950000000000003" customHeight="1">
      <c r="A15" s="576" t="s">
        <v>13</v>
      </c>
      <c r="B15" s="577"/>
      <c r="C15" s="330">
        <v>534349</v>
      </c>
      <c r="D15" s="330">
        <v>43565</v>
      </c>
      <c r="E15" s="330">
        <v>901505</v>
      </c>
      <c r="F15" s="330">
        <v>1026429</v>
      </c>
      <c r="G15" s="330">
        <v>7.35</v>
      </c>
      <c r="H15" s="330">
        <v>4.83</v>
      </c>
      <c r="I15" s="330">
        <v>58713</v>
      </c>
      <c r="J15" s="578" t="s">
        <v>10</v>
      </c>
      <c r="K15" s="579"/>
    </row>
    <row r="16" spans="1:13" ht="15">
      <c r="A16" s="470" t="s">
        <v>551</v>
      </c>
      <c r="B16" s="470"/>
      <c r="C16" s="470"/>
      <c r="D16" s="470"/>
      <c r="E16" s="470"/>
      <c r="F16" s="470"/>
      <c r="G16" s="556" t="s">
        <v>552</v>
      </c>
      <c r="H16" s="556"/>
      <c r="I16" s="556"/>
      <c r="J16" s="556"/>
      <c r="K16" s="556"/>
    </row>
    <row r="17" spans="1:11">
      <c r="A17" s="574" t="s">
        <v>127</v>
      </c>
      <c r="B17" s="574"/>
      <c r="C17" s="574"/>
      <c r="D17" s="574"/>
      <c r="E17" s="574"/>
      <c r="F17" s="574"/>
      <c r="G17" s="70"/>
      <c r="H17" s="575" t="s">
        <v>126</v>
      </c>
      <c r="I17" s="575"/>
      <c r="J17" s="575"/>
      <c r="K17" s="575"/>
    </row>
  </sheetData>
  <mergeCells count="32">
    <mergeCell ref="A17:F17"/>
    <mergeCell ref="H17:K17"/>
    <mergeCell ref="G16:K16"/>
    <mergeCell ref="J14:K14"/>
    <mergeCell ref="H8:H9"/>
    <mergeCell ref="I8:I9"/>
    <mergeCell ref="J8:K11"/>
    <mergeCell ref="A15:B15"/>
    <mergeCell ref="E10:E11"/>
    <mergeCell ref="J15:K15"/>
    <mergeCell ref="I10:I11"/>
    <mergeCell ref="A16:F16"/>
    <mergeCell ref="G8:G9"/>
    <mergeCell ref="F8:F9"/>
    <mergeCell ref="B8:B11"/>
    <mergeCell ref="A8:A11"/>
    <mergeCell ref="L13:M13"/>
    <mergeCell ref="A1:K1"/>
    <mergeCell ref="C8:D8"/>
    <mergeCell ref="F10:F11"/>
    <mergeCell ref="J12:K12"/>
    <mergeCell ref="C9:D9"/>
    <mergeCell ref="J13:K13"/>
    <mergeCell ref="A6:K6"/>
    <mergeCell ref="A7:B7"/>
    <mergeCell ref="C7:I7"/>
    <mergeCell ref="J7:K7"/>
    <mergeCell ref="A2:K2"/>
    <mergeCell ref="E8:E9"/>
    <mergeCell ref="A4:K4"/>
    <mergeCell ref="A3:K3"/>
    <mergeCell ref="A5:K5"/>
  </mergeCells>
  <phoneticPr fontId="17" type="noConversion"/>
  <printOptions horizontalCentered="1" verticalCentered="1"/>
  <pageMargins left="0" right="0" top="0" bottom="0" header="0.31496062992125984" footer="0.31496062992125984"/>
  <pageSetup paperSize="9" scale="9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3" tint="0.39997558519241921"/>
  </sheetPr>
  <dimension ref="A1:L37"/>
  <sheetViews>
    <sheetView tabSelected="1" view="pageBreakPreview" zoomScaleNormal="100" zoomScaleSheetLayoutView="100" workbookViewId="0">
      <selection activeCell="Q25" sqref="Q25"/>
    </sheetView>
  </sheetViews>
  <sheetFormatPr defaultColWidth="9.125" defaultRowHeight="14.25"/>
  <cols>
    <col min="1" max="1" width="6.625" style="77" customWidth="1"/>
    <col min="2" max="2" width="35.625" style="70" customWidth="1"/>
    <col min="3" max="9" width="10.125" style="70" customWidth="1"/>
    <col min="10" max="10" width="30.625" style="70" customWidth="1"/>
    <col min="11" max="11" width="6.625" style="70" customWidth="1"/>
    <col min="12" max="16384" width="9.125" style="70"/>
  </cols>
  <sheetData>
    <row r="1" spans="1:12" s="68" customFormat="1" ht="16.5" customHeight="1">
      <c r="A1" s="447"/>
      <c r="B1" s="448"/>
      <c r="C1" s="448"/>
      <c r="D1" s="448"/>
      <c r="E1" s="448"/>
      <c r="F1" s="448"/>
      <c r="G1" s="448"/>
      <c r="H1" s="448"/>
      <c r="I1" s="448"/>
      <c r="J1" s="448"/>
      <c r="K1" s="448"/>
      <c r="L1" s="67"/>
    </row>
    <row r="2" spans="1:12" ht="18" customHeight="1">
      <c r="A2" s="69"/>
      <c r="B2" s="449" t="s">
        <v>124</v>
      </c>
      <c r="C2" s="449"/>
      <c r="D2" s="449"/>
      <c r="E2" s="449"/>
      <c r="F2" s="449"/>
      <c r="G2" s="449"/>
      <c r="H2" s="449"/>
      <c r="I2" s="449"/>
      <c r="J2" s="449"/>
    </row>
    <row r="3" spans="1:12" ht="18" customHeight="1">
      <c r="A3" s="69"/>
      <c r="B3" s="449" t="s">
        <v>4</v>
      </c>
      <c r="C3" s="449"/>
      <c r="D3" s="449"/>
      <c r="E3" s="449"/>
      <c r="F3" s="449"/>
      <c r="G3" s="449"/>
      <c r="H3" s="449"/>
      <c r="I3" s="449"/>
      <c r="J3" s="449"/>
    </row>
    <row r="4" spans="1:12" ht="15.75" customHeight="1">
      <c r="A4" s="69"/>
      <c r="B4" s="450" t="s">
        <v>125</v>
      </c>
      <c r="C4" s="450"/>
      <c r="D4" s="450"/>
      <c r="E4" s="450"/>
      <c r="F4" s="450"/>
      <c r="G4" s="450"/>
      <c r="H4" s="450"/>
      <c r="I4" s="450"/>
      <c r="J4" s="450"/>
    </row>
    <row r="5" spans="1:12" ht="15.75" customHeight="1">
      <c r="A5" s="69"/>
      <c r="B5" s="450" t="s">
        <v>137</v>
      </c>
      <c r="C5" s="450"/>
      <c r="D5" s="450"/>
      <c r="E5" s="450"/>
      <c r="F5" s="450"/>
      <c r="G5" s="450"/>
      <c r="H5" s="450"/>
      <c r="I5" s="450"/>
      <c r="J5" s="450"/>
    </row>
    <row r="6" spans="1:12" ht="15.75" customHeight="1">
      <c r="A6" s="450">
        <v>2020</v>
      </c>
      <c r="B6" s="450"/>
      <c r="C6" s="450"/>
      <c r="D6" s="450"/>
      <c r="E6" s="450"/>
      <c r="F6" s="450"/>
      <c r="G6" s="450"/>
      <c r="H6" s="450"/>
      <c r="I6" s="450"/>
      <c r="J6" s="450"/>
      <c r="K6" s="450"/>
    </row>
    <row r="7" spans="1:12" ht="18">
      <c r="A7" s="483" t="s">
        <v>483</v>
      </c>
      <c r="B7" s="483"/>
      <c r="C7" s="389"/>
      <c r="D7" s="543"/>
      <c r="E7" s="389"/>
      <c r="F7" s="389"/>
      <c r="G7" s="389"/>
      <c r="H7" s="389"/>
      <c r="I7" s="389"/>
      <c r="J7" s="585" t="s">
        <v>31</v>
      </c>
      <c r="K7" s="585"/>
    </row>
    <row r="8" spans="1:12" s="114" customFormat="1" ht="32.25" customHeight="1">
      <c r="A8" s="586" t="s">
        <v>272</v>
      </c>
      <c r="B8" s="589" t="s">
        <v>16</v>
      </c>
      <c r="C8" s="500" t="s">
        <v>111</v>
      </c>
      <c r="D8" s="500"/>
      <c r="E8" s="500" t="s">
        <v>112</v>
      </c>
      <c r="F8" s="586" t="s">
        <v>498</v>
      </c>
      <c r="G8" s="500" t="s">
        <v>533</v>
      </c>
      <c r="H8" s="500" t="s">
        <v>532</v>
      </c>
      <c r="I8" s="500" t="s">
        <v>113</v>
      </c>
      <c r="J8" s="592" t="s">
        <v>95</v>
      </c>
      <c r="K8" s="592"/>
    </row>
    <row r="9" spans="1:12" s="114" customFormat="1" ht="39.75" customHeight="1">
      <c r="A9" s="587"/>
      <c r="B9" s="590"/>
      <c r="C9" s="568" t="s">
        <v>114</v>
      </c>
      <c r="D9" s="568"/>
      <c r="E9" s="430"/>
      <c r="F9" s="587"/>
      <c r="G9" s="430"/>
      <c r="H9" s="430"/>
      <c r="I9" s="430"/>
      <c r="J9" s="593"/>
      <c r="K9" s="593"/>
    </row>
    <row r="10" spans="1:12" s="114" customFormat="1" ht="27" customHeight="1">
      <c r="A10" s="587"/>
      <c r="B10" s="590"/>
      <c r="C10" s="204" t="s">
        <v>115</v>
      </c>
      <c r="D10" s="204" t="s">
        <v>33</v>
      </c>
      <c r="E10" s="554" t="s">
        <v>116</v>
      </c>
      <c r="F10" s="554" t="s">
        <v>117</v>
      </c>
      <c r="G10" s="173" t="s">
        <v>118</v>
      </c>
      <c r="H10" s="173" t="s">
        <v>118</v>
      </c>
      <c r="I10" s="554" t="s">
        <v>119</v>
      </c>
      <c r="J10" s="593"/>
      <c r="K10" s="593"/>
    </row>
    <row r="11" spans="1:12" s="114" customFormat="1" ht="48" customHeight="1">
      <c r="A11" s="588"/>
      <c r="B11" s="591"/>
      <c r="C11" s="205" t="s">
        <v>120</v>
      </c>
      <c r="D11" s="205" t="s">
        <v>121</v>
      </c>
      <c r="E11" s="555"/>
      <c r="F11" s="555"/>
      <c r="G11" s="205" t="s">
        <v>122</v>
      </c>
      <c r="H11" s="205" t="s">
        <v>123</v>
      </c>
      <c r="I11" s="555"/>
      <c r="J11" s="594"/>
      <c r="K11" s="594"/>
    </row>
    <row r="12" spans="1:12" ht="21" customHeight="1" thickBot="1">
      <c r="A12" s="43">
        <v>4922</v>
      </c>
      <c r="B12" s="44" t="s">
        <v>356</v>
      </c>
      <c r="C12" s="45">
        <v>0</v>
      </c>
      <c r="D12" s="45">
        <v>0</v>
      </c>
      <c r="E12" s="45">
        <v>0</v>
      </c>
      <c r="F12" s="45">
        <v>0</v>
      </c>
      <c r="G12" s="45">
        <v>0</v>
      </c>
      <c r="H12" s="45">
        <v>0</v>
      </c>
      <c r="I12" s="45">
        <v>0</v>
      </c>
      <c r="J12" s="519" t="s">
        <v>361</v>
      </c>
      <c r="K12" s="519"/>
    </row>
    <row r="13" spans="1:12" ht="21" customHeight="1" thickBot="1">
      <c r="A13" s="46">
        <v>4923</v>
      </c>
      <c r="B13" s="47" t="s">
        <v>357</v>
      </c>
      <c r="C13" s="221">
        <v>12157</v>
      </c>
      <c r="D13" s="221">
        <v>13197</v>
      </c>
      <c r="E13" s="221">
        <v>87126</v>
      </c>
      <c r="F13" s="221">
        <v>133642</v>
      </c>
      <c r="G13" s="221">
        <v>19.420000000000002</v>
      </c>
      <c r="H13" s="221">
        <v>15.39</v>
      </c>
      <c r="I13" s="221">
        <v>47131</v>
      </c>
      <c r="J13" s="518" t="s">
        <v>139</v>
      </c>
      <c r="K13" s="518"/>
    </row>
    <row r="14" spans="1:12" ht="30" customHeight="1" thickBot="1">
      <c r="A14" s="43">
        <v>4924</v>
      </c>
      <c r="B14" s="44" t="s">
        <v>362</v>
      </c>
      <c r="C14" s="45">
        <v>0</v>
      </c>
      <c r="D14" s="45">
        <v>0</v>
      </c>
      <c r="E14" s="45">
        <v>0</v>
      </c>
      <c r="F14" s="45">
        <v>0</v>
      </c>
      <c r="G14" s="45">
        <v>0</v>
      </c>
      <c r="H14" s="45">
        <v>0</v>
      </c>
      <c r="I14" s="45">
        <v>0</v>
      </c>
      <c r="J14" s="519" t="s">
        <v>374</v>
      </c>
      <c r="K14" s="519"/>
    </row>
    <row r="15" spans="1:12" ht="21" customHeight="1" thickBot="1">
      <c r="A15" s="46">
        <v>4925</v>
      </c>
      <c r="B15" s="47" t="s">
        <v>364</v>
      </c>
      <c r="C15" s="221">
        <v>5845</v>
      </c>
      <c r="D15" s="221">
        <v>3184</v>
      </c>
      <c r="E15" s="221">
        <v>224036</v>
      </c>
      <c r="F15" s="221">
        <v>541025</v>
      </c>
      <c r="G15" s="221">
        <v>21.53</v>
      </c>
      <c r="H15" s="221">
        <v>37.06</v>
      </c>
      <c r="I15" s="221">
        <v>58967</v>
      </c>
      <c r="J15" s="518" t="s">
        <v>365</v>
      </c>
      <c r="K15" s="518"/>
    </row>
    <row r="16" spans="1:12" ht="30" customHeight="1" thickBot="1">
      <c r="A16" s="347">
        <v>5</v>
      </c>
      <c r="B16" s="348" t="s">
        <v>554</v>
      </c>
      <c r="C16" s="367">
        <v>516704</v>
      </c>
      <c r="D16" s="367">
        <v>26828</v>
      </c>
      <c r="E16" s="367">
        <v>1601.605459057072</v>
      </c>
      <c r="F16" s="367">
        <v>1734.5784313725489</v>
      </c>
      <c r="G16" s="367">
        <v>6.0314423462784088</v>
      </c>
      <c r="H16" s="367">
        <v>2.7661125775037161</v>
      </c>
      <c r="I16" s="367">
        <v>67</v>
      </c>
      <c r="J16" s="516" t="s">
        <v>553</v>
      </c>
      <c r="K16" s="516"/>
    </row>
    <row r="17" spans="1:11" ht="21" customHeight="1">
      <c r="A17" s="354">
        <v>61</v>
      </c>
      <c r="B17" s="355" t="s">
        <v>354</v>
      </c>
      <c r="C17" s="364">
        <v>0</v>
      </c>
      <c r="D17" s="364">
        <v>0</v>
      </c>
      <c r="E17" s="364">
        <v>0</v>
      </c>
      <c r="F17" s="364">
        <v>0</v>
      </c>
      <c r="G17" s="364">
        <v>0</v>
      </c>
      <c r="H17" s="364">
        <v>0</v>
      </c>
      <c r="I17" s="364">
        <v>0</v>
      </c>
      <c r="J17" s="528" t="s">
        <v>349</v>
      </c>
      <c r="K17" s="528"/>
    </row>
    <row r="18" spans="1:11" ht="30" customHeight="1">
      <c r="A18" s="301" t="s">
        <v>13</v>
      </c>
      <c r="B18" s="302"/>
      <c r="C18" s="303">
        <v>534349</v>
      </c>
      <c r="D18" s="303">
        <v>43565</v>
      </c>
      <c r="E18" s="303">
        <v>901505</v>
      </c>
      <c r="F18" s="303">
        <v>1026429</v>
      </c>
      <c r="G18" s="303">
        <v>7.35</v>
      </c>
      <c r="H18" s="303">
        <v>4.83</v>
      </c>
      <c r="I18" s="303">
        <v>58713</v>
      </c>
      <c r="J18" s="584" t="s">
        <v>10</v>
      </c>
      <c r="K18" s="584"/>
    </row>
    <row r="19" spans="1:11" s="1" customFormat="1" ht="15">
      <c r="A19" s="470" t="s">
        <v>551</v>
      </c>
      <c r="B19" s="470"/>
      <c r="C19" s="470"/>
      <c r="D19" s="470"/>
      <c r="E19" s="470"/>
      <c r="F19" s="470"/>
      <c r="G19" s="556" t="s">
        <v>552</v>
      </c>
      <c r="H19" s="556"/>
      <c r="I19" s="556"/>
      <c r="J19" s="556"/>
      <c r="K19" s="556"/>
    </row>
    <row r="20" spans="1:11">
      <c r="A20" s="574" t="s">
        <v>127</v>
      </c>
      <c r="B20" s="574"/>
      <c r="C20" s="574"/>
      <c r="D20" s="574"/>
      <c r="E20" s="574"/>
      <c r="F20" s="574"/>
      <c r="H20" s="575" t="s">
        <v>126</v>
      </c>
      <c r="I20" s="575"/>
      <c r="J20" s="575"/>
      <c r="K20" s="575"/>
    </row>
    <row r="26" spans="1:11">
      <c r="A26" s="70"/>
    </row>
    <row r="27" spans="1:11">
      <c r="A27" s="70"/>
    </row>
    <row r="28" spans="1:11">
      <c r="A28" s="70"/>
    </row>
    <row r="29" spans="1:11">
      <c r="A29" s="70"/>
    </row>
    <row r="30" spans="1:11">
      <c r="A30" s="70"/>
    </row>
    <row r="31" spans="1:11">
      <c r="A31" s="70"/>
    </row>
    <row r="32" spans="1:11">
      <c r="A32" s="70"/>
    </row>
    <row r="33" spans="1:1">
      <c r="A33" s="70"/>
    </row>
    <row r="34" spans="1:1">
      <c r="A34" s="70"/>
    </row>
    <row r="35" spans="1:1">
      <c r="A35" s="70"/>
    </row>
    <row r="36" spans="1:1">
      <c r="A36" s="70"/>
    </row>
    <row r="37" spans="1:1">
      <c r="A37" s="70"/>
    </row>
  </sheetData>
  <mergeCells count="33">
    <mergeCell ref="A20:F20"/>
    <mergeCell ref="H20:K20"/>
    <mergeCell ref="G19:K19"/>
    <mergeCell ref="J8:K11"/>
    <mergeCell ref="I8:I9"/>
    <mergeCell ref="E8:E9"/>
    <mergeCell ref="C9:D9"/>
    <mergeCell ref="E10:E11"/>
    <mergeCell ref="F10:F11"/>
    <mergeCell ref="I10:I11"/>
    <mergeCell ref="J16:K16"/>
    <mergeCell ref="F8:F9"/>
    <mergeCell ref="G8:G9"/>
    <mergeCell ref="H8:H9"/>
    <mergeCell ref="A19:F19"/>
    <mergeCell ref="J12:K12"/>
    <mergeCell ref="A7:B7"/>
    <mergeCell ref="C7:I7"/>
    <mergeCell ref="J7:K7"/>
    <mergeCell ref="A6:K6"/>
    <mergeCell ref="C8:D8"/>
    <mergeCell ref="A8:A11"/>
    <mergeCell ref="B8:B11"/>
    <mergeCell ref="A1:K1"/>
    <mergeCell ref="B2:J2"/>
    <mergeCell ref="B3:J3"/>
    <mergeCell ref="B4:J4"/>
    <mergeCell ref="B5:J5"/>
    <mergeCell ref="J17:K17"/>
    <mergeCell ref="J18:K18"/>
    <mergeCell ref="J13:K13"/>
    <mergeCell ref="J14:K14"/>
    <mergeCell ref="J15:K1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3" tint="0.39997558519241921"/>
  </sheetPr>
  <dimension ref="A1:D16"/>
  <sheetViews>
    <sheetView tabSelected="1" view="pageBreakPreview" topLeftCell="A6" zoomScaleNormal="100" zoomScaleSheetLayoutView="100" workbookViewId="0">
      <selection activeCell="Q25" sqref="Q25"/>
    </sheetView>
  </sheetViews>
  <sheetFormatPr defaultRowHeight="14.25"/>
  <cols>
    <col min="1" max="1" width="64.75" customWidth="1"/>
  </cols>
  <sheetData>
    <row r="1" spans="1:4" s="134" customFormat="1" ht="51" customHeight="1"/>
    <row r="2" spans="1:4" s="134" customFormat="1" ht="17.45" customHeight="1"/>
    <row r="3" spans="1:4" s="134" customFormat="1"/>
    <row r="4" spans="1:4" s="134" customFormat="1"/>
    <row r="5" spans="1:4" s="134" customFormat="1" ht="20.25">
      <c r="A5" s="241"/>
      <c r="D5" s="245"/>
    </row>
    <row r="6" spans="1:4" s="134" customFormat="1"/>
    <row r="7" spans="1:4" s="134" customFormat="1"/>
    <row r="8" spans="1:4" s="134" customFormat="1"/>
    <row r="9" spans="1:4" s="134" customFormat="1"/>
    <row r="10" spans="1:4" s="134" customFormat="1"/>
    <row r="11" spans="1:4" ht="203.25" customHeight="1">
      <c r="A11" s="133" t="s">
        <v>336</v>
      </c>
    </row>
    <row r="12" spans="1:4" ht="51" customHeight="1"/>
    <row r="13" spans="1:4" ht="17.45" customHeight="1"/>
    <row r="16" spans="1:4" ht="20.25">
      <c r="A16" s="241"/>
      <c r="D16" s="245"/>
    </row>
  </sheetData>
  <phoneticPr fontId="17" type="noConversion"/>
  <printOptions horizontalCentered="1" verticalCentered="1"/>
  <pageMargins left="0.7" right="0.7" top="0.75" bottom="0.75" header="0.3" footer="0.3"/>
  <pageSetup paperSize="9" orientation="landscape" r:id="rId1"/>
  <rowBreaks count="2" manualBreakCount="2">
    <brk id="10" man="1"/>
    <brk id="1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3" tint="0.39997558519241921"/>
  </sheetPr>
  <dimension ref="A1:AW88"/>
  <sheetViews>
    <sheetView tabSelected="1" view="pageBreakPreview"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4" width="7.75" style="12" customWidth="1"/>
    <col min="5" max="5" width="8.125" style="12" customWidth="1"/>
    <col min="6" max="6" width="7.75" style="12" customWidth="1"/>
    <col min="7" max="7" width="8.25" style="12" customWidth="1"/>
    <col min="8" max="9" width="8.125" style="12" customWidth="1"/>
    <col min="10" max="11" width="6.75" style="12" customWidth="1"/>
    <col min="12" max="12" width="25.625" style="12" customWidth="1"/>
    <col min="13" max="13" width="5.625" style="12" customWidth="1"/>
    <col min="14" max="16384" width="9.125" style="12"/>
  </cols>
  <sheetData>
    <row r="1" spans="1:14" s="5" customFormat="1" ht="20.25" customHeight="1">
      <c r="A1" s="437"/>
      <c r="B1" s="383"/>
      <c r="C1" s="383"/>
      <c r="D1" s="383"/>
      <c r="E1" s="383"/>
      <c r="F1" s="383"/>
      <c r="G1" s="383"/>
      <c r="H1" s="383"/>
      <c r="I1" s="383"/>
      <c r="J1" s="383"/>
      <c r="K1" s="383"/>
      <c r="L1" s="383"/>
      <c r="M1" s="383"/>
      <c r="N1" s="10"/>
    </row>
    <row r="2" spans="1:14" ht="18" customHeight="1">
      <c r="A2" s="438" t="s">
        <v>128</v>
      </c>
      <c r="B2" s="438"/>
      <c r="C2" s="438"/>
      <c r="D2" s="438"/>
      <c r="E2" s="438"/>
      <c r="F2" s="438"/>
      <c r="G2" s="438"/>
      <c r="H2" s="438"/>
      <c r="I2" s="438"/>
      <c r="J2" s="438"/>
      <c r="K2" s="438"/>
      <c r="L2" s="438"/>
      <c r="M2" s="438"/>
    </row>
    <row r="3" spans="1:14" ht="18" customHeight="1">
      <c r="A3" s="438" t="s">
        <v>3</v>
      </c>
      <c r="B3" s="438"/>
      <c r="C3" s="438"/>
      <c r="D3" s="438"/>
      <c r="E3" s="438"/>
      <c r="F3" s="438"/>
      <c r="G3" s="438"/>
      <c r="H3" s="438"/>
      <c r="I3" s="438"/>
      <c r="J3" s="438"/>
      <c r="K3" s="438"/>
      <c r="L3" s="438"/>
      <c r="M3" s="438"/>
    </row>
    <row r="4" spans="1:14" ht="15.75" customHeight="1">
      <c r="A4" s="446" t="s">
        <v>129</v>
      </c>
      <c r="B4" s="446"/>
      <c r="C4" s="446"/>
      <c r="D4" s="446"/>
      <c r="E4" s="446"/>
      <c r="F4" s="446"/>
      <c r="G4" s="446"/>
      <c r="H4" s="446"/>
      <c r="I4" s="446"/>
      <c r="J4" s="446"/>
      <c r="K4" s="446"/>
      <c r="L4" s="446"/>
      <c r="M4" s="446"/>
    </row>
    <row r="5" spans="1:14" ht="15.75" customHeight="1">
      <c r="A5" s="446" t="s">
        <v>136</v>
      </c>
      <c r="B5" s="446"/>
      <c r="C5" s="446"/>
      <c r="D5" s="446"/>
      <c r="E5" s="446"/>
      <c r="F5" s="446"/>
      <c r="G5" s="446"/>
      <c r="H5" s="446"/>
      <c r="I5" s="446"/>
      <c r="J5" s="446"/>
      <c r="K5" s="446"/>
      <c r="L5" s="446"/>
    </row>
    <row r="6" spans="1:14" ht="15.75" customHeight="1">
      <c r="A6" s="446">
        <v>2020</v>
      </c>
      <c r="B6" s="446"/>
      <c r="C6" s="446"/>
      <c r="D6" s="446"/>
      <c r="E6" s="446"/>
      <c r="F6" s="446"/>
      <c r="G6" s="446"/>
      <c r="H6" s="446"/>
      <c r="I6" s="446"/>
      <c r="J6" s="446"/>
      <c r="K6" s="446"/>
      <c r="L6" s="446"/>
      <c r="M6" s="446"/>
    </row>
    <row r="7" spans="1:14" ht="18">
      <c r="A7" s="483" t="s">
        <v>484</v>
      </c>
      <c r="B7" s="484"/>
      <c r="C7" s="41"/>
      <c r="D7" s="244"/>
      <c r="E7" s="41"/>
      <c r="F7" s="41"/>
      <c r="G7" s="42"/>
      <c r="H7" s="42"/>
      <c r="I7" s="167"/>
      <c r="J7" s="41"/>
      <c r="K7" s="167"/>
      <c r="L7" s="485" t="s">
        <v>485</v>
      </c>
      <c r="M7" s="485"/>
    </row>
    <row r="8" spans="1:14" ht="27.75" customHeight="1" thickBot="1">
      <c r="A8" s="596" t="s">
        <v>272</v>
      </c>
      <c r="B8" s="597" t="s">
        <v>16</v>
      </c>
      <c r="C8" s="595" t="s">
        <v>21</v>
      </c>
      <c r="D8" s="595"/>
      <c r="E8" s="595"/>
      <c r="F8" s="595" t="s">
        <v>536</v>
      </c>
      <c r="G8" s="595"/>
      <c r="H8" s="595"/>
      <c r="I8" s="595" t="s">
        <v>337</v>
      </c>
      <c r="J8" s="595"/>
      <c r="K8" s="595"/>
      <c r="L8" s="596" t="s">
        <v>22</v>
      </c>
      <c r="M8" s="596"/>
    </row>
    <row r="9" spans="1:14" ht="13.5" customHeight="1" thickBot="1">
      <c r="A9" s="462"/>
      <c r="B9" s="477"/>
      <c r="C9" s="80" t="s">
        <v>10</v>
      </c>
      <c r="D9" s="80" t="s">
        <v>24</v>
      </c>
      <c r="E9" s="80" t="s">
        <v>25</v>
      </c>
      <c r="F9" s="80" t="s">
        <v>10</v>
      </c>
      <c r="G9" s="80" t="s">
        <v>24</v>
      </c>
      <c r="H9" s="80" t="s">
        <v>25</v>
      </c>
      <c r="I9" s="80" t="s">
        <v>10</v>
      </c>
      <c r="J9" s="80" t="s">
        <v>24</v>
      </c>
      <c r="K9" s="80" t="s">
        <v>25</v>
      </c>
      <c r="L9" s="462"/>
      <c r="M9" s="462"/>
    </row>
    <row r="10" spans="1:14" ht="13.5" customHeight="1">
      <c r="A10" s="463"/>
      <c r="B10" s="478"/>
      <c r="C10" s="81" t="s">
        <v>13</v>
      </c>
      <c r="D10" s="81" t="s">
        <v>26</v>
      </c>
      <c r="E10" s="81" t="s">
        <v>27</v>
      </c>
      <c r="F10" s="81" t="s">
        <v>13</v>
      </c>
      <c r="G10" s="81" t="s">
        <v>26</v>
      </c>
      <c r="H10" s="81" t="s">
        <v>27</v>
      </c>
      <c r="I10" s="81" t="s">
        <v>13</v>
      </c>
      <c r="J10" s="81" t="s">
        <v>26</v>
      </c>
      <c r="K10" s="81" t="s">
        <v>27</v>
      </c>
      <c r="L10" s="463"/>
      <c r="M10" s="463"/>
    </row>
    <row r="11" spans="1:14" ht="21" customHeight="1" thickBot="1">
      <c r="A11" s="43">
        <v>4922</v>
      </c>
      <c r="B11" s="44" t="s">
        <v>356</v>
      </c>
      <c r="C11" s="304">
        <f>SUM(I11+F11)</f>
        <v>2425</v>
      </c>
      <c r="D11" s="304">
        <f>SUM(J11+G11)</f>
        <v>22</v>
      </c>
      <c r="E11" s="304">
        <f>SUM(K11+H11)</f>
        <v>2403</v>
      </c>
      <c r="F11" s="304">
        <f>SUM(G11:H11)</f>
        <v>2423</v>
      </c>
      <c r="G11" s="305">
        <v>22</v>
      </c>
      <c r="H11" s="305">
        <v>2401</v>
      </c>
      <c r="I11" s="304">
        <f>SUM(J11:K11)</f>
        <v>2</v>
      </c>
      <c r="J11" s="305">
        <v>0</v>
      </c>
      <c r="K11" s="305">
        <v>2</v>
      </c>
      <c r="L11" s="479" t="s">
        <v>361</v>
      </c>
      <c r="M11" s="480"/>
    </row>
    <row r="12" spans="1:14" ht="21" customHeight="1" thickBot="1">
      <c r="A12" s="46">
        <v>4923</v>
      </c>
      <c r="B12" s="47" t="s">
        <v>357</v>
      </c>
      <c r="C12" s="306">
        <f t="shared" ref="C12:C23" si="0">SUM(I12+F12)</f>
        <v>14732</v>
      </c>
      <c r="D12" s="306">
        <f t="shared" ref="D12:D23" si="1">SUM(J12+G12)</f>
        <v>328</v>
      </c>
      <c r="E12" s="306">
        <f t="shared" ref="E12:E23" si="2">SUM(K12+H12)</f>
        <v>14404</v>
      </c>
      <c r="F12" s="306">
        <f t="shared" ref="F12:F20" si="3">SUM(G12:H12)</f>
        <v>14665</v>
      </c>
      <c r="G12" s="307">
        <v>328</v>
      </c>
      <c r="H12" s="307">
        <v>14337</v>
      </c>
      <c r="I12" s="306">
        <f t="shared" ref="I12:I22" si="4">SUM(J12:K12)</f>
        <v>67</v>
      </c>
      <c r="J12" s="307">
        <v>0</v>
      </c>
      <c r="K12" s="307">
        <v>67</v>
      </c>
      <c r="L12" s="466" t="s">
        <v>139</v>
      </c>
      <c r="M12" s="467"/>
    </row>
    <row r="13" spans="1:14" ht="30" customHeight="1" thickBot="1">
      <c r="A13" s="43">
        <v>4924</v>
      </c>
      <c r="B13" s="44" t="s">
        <v>362</v>
      </c>
      <c r="C13" s="304">
        <f t="shared" si="0"/>
        <v>7497</v>
      </c>
      <c r="D13" s="304">
        <f t="shared" si="1"/>
        <v>60</v>
      </c>
      <c r="E13" s="304">
        <f t="shared" si="2"/>
        <v>7437</v>
      </c>
      <c r="F13" s="304">
        <f t="shared" si="3"/>
        <v>7442</v>
      </c>
      <c r="G13" s="305">
        <v>49</v>
      </c>
      <c r="H13" s="305">
        <v>7393</v>
      </c>
      <c r="I13" s="304">
        <f t="shared" si="4"/>
        <v>55</v>
      </c>
      <c r="J13" s="305">
        <v>11</v>
      </c>
      <c r="K13" s="305">
        <v>44</v>
      </c>
      <c r="L13" s="464" t="s">
        <v>374</v>
      </c>
      <c r="M13" s="465"/>
    </row>
    <row r="14" spans="1:14" ht="21" customHeight="1" thickBot="1">
      <c r="A14" s="46">
        <v>4925</v>
      </c>
      <c r="B14" s="47" t="s">
        <v>364</v>
      </c>
      <c r="C14" s="306">
        <f t="shared" si="0"/>
        <v>8772</v>
      </c>
      <c r="D14" s="306">
        <f t="shared" si="1"/>
        <v>4</v>
      </c>
      <c r="E14" s="306">
        <f t="shared" si="2"/>
        <v>8768</v>
      </c>
      <c r="F14" s="306">
        <f t="shared" si="3"/>
        <v>8754</v>
      </c>
      <c r="G14" s="307">
        <v>4</v>
      </c>
      <c r="H14" s="307">
        <v>8750</v>
      </c>
      <c r="I14" s="306">
        <f t="shared" si="4"/>
        <v>18</v>
      </c>
      <c r="J14" s="307">
        <v>0</v>
      </c>
      <c r="K14" s="307">
        <v>18</v>
      </c>
      <c r="L14" s="466" t="s">
        <v>365</v>
      </c>
      <c r="M14" s="467"/>
    </row>
    <row r="15" spans="1:14" ht="30" customHeight="1" thickBot="1">
      <c r="A15" s="43">
        <v>5010</v>
      </c>
      <c r="B15" s="44" t="s">
        <v>366</v>
      </c>
      <c r="C15" s="304">
        <f t="shared" si="0"/>
        <v>1430</v>
      </c>
      <c r="D15" s="304">
        <f t="shared" si="1"/>
        <v>64</v>
      </c>
      <c r="E15" s="304">
        <f t="shared" si="2"/>
        <v>1366</v>
      </c>
      <c r="F15" s="304">
        <f t="shared" si="3"/>
        <v>1343</v>
      </c>
      <c r="G15" s="305">
        <v>34</v>
      </c>
      <c r="H15" s="305">
        <v>1309</v>
      </c>
      <c r="I15" s="304">
        <f t="shared" si="4"/>
        <v>87</v>
      </c>
      <c r="J15" s="305">
        <v>30</v>
      </c>
      <c r="K15" s="305">
        <v>57</v>
      </c>
      <c r="L15" s="464" t="s">
        <v>367</v>
      </c>
      <c r="M15" s="465"/>
    </row>
    <row r="16" spans="1:14" ht="21" customHeight="1" thickBot="1">
      <c r="A16" s="46">
        <v>5110</v>
      </c>
      <c r="B16" s="47" t="s">
        <v>358</v>
      </c>
      <c r="C16" s="306">
        <f t="shared" si="0"/>
        <v>25963</v>
      </c>
      <c r="D16" s="306">
        <f t="shared" si="1"/>
        <v>10979</v>
      </c>
      <c r="E16" s="306">
        <f t="shared" si="2"/>
        <v>14984</v>
      </c>
      <c r="F16" s="306">
        <f t="shared" si="3"/>
        <v>25314</v>
      </c>
      <c r="G16" s="307">
        <v>10755</v>
      </c>
      <c r="H16" s="307">
        <v>14559</v>
      </c>
      <c r="I16" s="306">
        <f t="shared" si="4"/>
        <v>649</v>
      </c>
      <c r="J16" s="307">
        <v>224</v>
      </c>
      <c r="K16" s="307">
        <v>425</v>
      </c>
      <c r="L16" s="466" t="s">
        <v>368</v>
      </c>
      <c r="M16" s="467"/>
    </row>
    <row r="17" spans="1:49" ht="21" customHeight="1" thickBot="1">
      <c r="A17" s="43">
        <v>5210</v>
      </c>
      <c r="B17" s="44" t="s">
        <v>359</v>
      </c>
      <c r="C17" s="304">
        <f t="shared" si="0"/>
        <v>3028</v>
      </c>
      <c r="D17" s="304">
        <f t="shared" si="1"/>
        <v>149</v>
      </c>
      <c r="E17" s="304">
        <f t="shared" si="2"/>
        <v>2879</v>
      </c>
      <c r="F17" s="304">
        <f t="shared" si="3"/>
        <v>2989</v>
      </c>
      <c r="G17" s="305">
        <v>137</v>
      </c>
      <c r="H17" s="305">
        <v>2852</v>
      </c>
      <c r="I17" s="304">
        <f t="shared" si="4"/>
        <v>39</v>
      </c>
      <c r="J17" s="305">
        <v>12</v>
      </c>
      <c r="K17" s="305">
        <v>27</v>
      </c>
      <c r="L17" s="464" t="s">
        <v>369</v>
      </c>
      <c r="M17" s="465"/>
    </row>
    <row r="18" spans="1:49" ht="21" customHeight="1" thickBot="1">
      <c r="A18" s="46">
        <v>5221</v>
      </c>
      <c r="B18" s="47" t="s">
        <v>370</v>
      </c>
      <c r="C18" s="306">
        <f t="shared" si="0"/>
        <v>0</v>
      </c>
      <c r="D18" s="306">
        <f t="shared" si="1"/>
        <v>0</v>
      </c>
      <c r="E18" s="306">
        <f t="shared" si="2"/>
        <v>0</v>
      </c>
      <c r="F18" s="306">
        <f t="shared" si="3"/>
        <v>0</v>
      </c>
      <c r="G18" s="307">
        <v>0</v>
      </c>
      <c r="H18" s="307">
        <v>0</v>
      </c>
      <c r="I18" s="306">
        <f t="shared" si="4"/>
        <v>0</v>
      </c>
      <c r="J18" s="307">
        <v>0</v>
      </c>
      <c r="K18" s="307">
        <v>0</v>
      </c>
      <c r="L18" s="466" t="s">
        <v>371</v>
      </c>
      <c r="M18" s="467"/>
    </row>
    <row r="19" spans="1:49" ht="21" customHeight="1" thickBot="1">
      <c r="A19" s="43">
        <v>5222</v>
      </c>
      <c r="B19" s="44" t="s">
        <v>393</v>
      </c>
      <c r="C19" s="304">
        <f t="shared" ref="C19" si="5">SUM(I19+F19)</f>
        <v>437</v>
      </c>
      <c r="D19" s="304">
        <f t="shared" ref="D19" si="6">SUM(J19+G19)</f>
        <v>5</v>
      </c>
      <c r="E19" s="304">
        <f t="shared" ref="E19" si="7">SUM(K19+H19)</f>
        <v>432</v>
      </c>
      <c r="F19" s="304">
        <f t="shared" si="3"/>
        <v>437</v>
      </c>
      <c r="G19" s="305">
        <v>5</v>
      </c>
      <c r="H19" s="305">
        <v>432</v>
      </c>
      <c r="I19" s="304">
        <f t="shared" si="4"/>
        <v>0</v>
      </c>
      <c r="J19" s="305">
        <v>0</v>
      </c>
      <c r="K19" s="305">
        <v>0</v>
      </c>
      <c r="L19" s="599" t="s">
        <v>392</v>
      </c>
      <c r="M19" s="600"/>
    </row>
    <row r="20" spans="1:49" ht="21" customHeight="1" thickBot="1">
      <c r="A20" s="187">
        <v>5224</v>
      </c>
      <c r="B20" s="188" t="s">
        <v>360</v>
      </c>
      <c r="C20" s="306">
        <f t="shared" si="0"/>
        <v>1720</v>
      </c>
      <c r="D20" s="306">
        <f t="shared" si="1"/>
        <v>151</v>
      </c>
      <c r="E20" s="306">
        <f t="shared" si="2"/>
        <v>1569</v>
      </c>
      <c r="F20" s="306">
        <f t="shared" si="3"/>
        <v>1712</v>
      </c>
      <c r="G20" s="307">
        <v>149</v>
      </c>
      <c r="H20" s="307">
        <v>1563</v>
      </c>
      <c r="I20" s="306">
        <f t="shared" si="4"/>
        <v>8</v>
      </c>
      <c r="J20" s="307">
        <v>2</v>
      </c>
      <c r="K20" s="307">
        <v>6</v>
      </c>
      <c r="L20" s="466" t="s">
        <v>141</v>
      </c>
      <c r="M20" s="467"/>
    </row>
    <row r="21" spans="1:49" ht="21" customHeight="1" thickBot="1">
      <c r="A21" s="198">
        <v>5229</v>
      </c>
      <c r="B21" s="199" t="s">
        <v>372</v>
      </c>
      <c r="C21" s="304">
        <f t="shared" si="0"/>
        <v>3633</v>
      </c>
      <c r="D21" s="304">
        <f t="shared" si="1"/>
        <v>142</v>
      </c>
      <c r="E21" s="304">
        <f t="shared" si="2"/>
        <v>3491</v>
      </c>
      <c r="F21" s="304">
        <f t="shared" ref="F21:F22" si="8">SUM(G21:H21)</f>
        <v>3589</v>
      </c>
      <c r="G21" s="305">
        <v>138</v>
      </c>
      <c r="H21" s="305">
        <v>3451</v>
      </c>
      <c r="I21" s="304">
        <f t="shared" si="4"/>
        <v>44</v>
      </c>
      <c r="J21" s="305">
        <v>4</v>
      </c>
      <c r="K21" s="305">
        <v>40</v>
      </c>
      <c r="L21" s="464" t="s">
        <v>373</v>
      </c>
      <c r="M21" s="465"/>
    </row>
    <row r="22" spans="1:49" ht="21" customHeight="1" thickBot="1">
      <c r="A22" s="307">
        <v>53</v>
      </c>
      <c r="B22" s="644" t="s">
        <v>555</v>
      </c>
      <c r="C22" s="306">
        <f t="shared" si="0"/>
        <v>1442</v>
      </c>
      <c r="D22" s="306">
        <f t="shared" si="1"/>
        <v>205</v>
      </c>
      <c r="E22" s="306">
        <f t="shared" si="2"/>
        <v>1237</v>
      </c>
      <c r="F22" s="306">
        <f t="shared" si="8"/>
        <v>1315</v>
      </c>
      <c r="G22" s="307">
        <v>160</v>
      </c>
      <c r="H22" s="307">
        <v>1155</v>
      </c>
      <c r="I22" s="306">
        <f t="shared" si="4"/>
        <v>127</v>
      </c>
      <c r="J22" s="307">
        <v>45</v>
      </c>
      <c r="K22" s="307">
        <v>82</v>
      </c>
      <c r="L22" s="645" t="s">
        <v>556</v>
      </c>
      <c r="M22" s="646"/>
    </row>
    <row r="23" spans="1:49" ht="21" customHeight="1">
      <c r="A23" s="647">
        <v>60</v>
      </c>
      <c r="B23" s="648" t="s">
        <v>354</v>
      </c>
      <c r="C23" s="308">
        <f t="shared" si="0"/>
        <v>1871</v>
      </c>
      <c r="D23" s="308">
        <f t="shared" si="1"/>
        <v>433</v>
      </c>
      <c r="E23" s="308">
        <f t="shared" si="2"/>
        <v>1438</v>
      </c>
      <c r="F23" s="308">
        <f>SUM(G23:H23)</f>
        <v>1236</v>
      </c>
      <c r="G23" s="309">
        <v>149</v>
      </c>
      <c r="H23" s="309">
        <v>1087</v>
      </c>
      <c r="I23" s="308">
        <f>SUM(J23:K23)</f>
        <v>635</v>
      </c>
      <c r="J23" s="309">
        <v>284</v>
      </c>
      <c r="K23" s="309">
        <v>351</v>
      </c>
      <c r="L23" s="649" t="s">
        <v>349</v>
      </c>
      <c r="M23" s="650"/>
    </row>
    <row r="24" spans="1:49" ht="48" customHeight="1">
      <c r="A24" s="598" t="s">
        <v>13</v>
      </c>
      <c r="B24" s="598"/>
      <c r="C24" s="310">
        <f t="shared" ref="C24:K24" si="9">SUM(C11:C23)</f>
        <v>72950</v>
      </c>
      <c r="D24" s="310">
        <f t="shared" si="9"/>
        <v>12542</v>
      </c>
      <c r="E24" s="310">
        <f t="shared" si="9"/>
        <v>60408</v>
      </c>
      <c r="F24" s="310">
        <f t="shared" si="9"/>
        <v>71219</v>
      </c>
      <c r="G24" s="310">
        <f t="shared" si="9"/>
        <v>11930</v>
      </c>
      <c r="H24" s="310">
        <f t="shared" si="9"/>
        <v>59289</v>
      </c>
      <c r="I24" s="310">
        <f t="shared" si="9"/>
        <v>1731</v>
      </c>
      <c r="J24" s="310">
        <f t="shared" si="9"/>
        <v>612</v>
      </c>
      <c r="K24" s="310">
        <f t="shared" si="9"/>
        <v>1119</v>
      </c>
      <c r="L24" s="598" t="s">
        <v>10</v>
      </c>
      <c r="M24" s="598"/>
    </row>
    <row r="26" spans="1:49" ht="14.25" customHeight="1">
      <c r="A26" s="12"/>
      <c r="J26" s="162"/>
      <c r="K26" s="162"/>
      <c r="L26" s="162"/>
      <c r="M26" s="162"/>
      <c r="N26" s="163"/>
      <c r="O26" s="163"/>
      <c r="P26" s="459"/>
      <c r="Q26" s="459"/>
      <c r="R26" s="459"/>
      <c r="S26" s="459"/>
      <c r="T26" s="459"/>
      <c r="U26" s="459"/>
      <c r="V26" s="459"/>
      <c r="W26" s="459"/>
      <c r="X26" s="459"/>
      <c r="Y26" s="459"/>
      <c r="Z26" s="459"/>
      <c r="AA26" s="459"/>
      <c r="AB26" s="459"/>
      <c r="AC26" s="459"/>
      <c r="AD26" s="459"/>
      <c r="AE26" s="459"/>
      <c r="AF26" s="459"/>
      <c r="AG26" s="459"/>
      <c r="AH26" s="134"/>
      <c r="AI26" s="134"/>
      <c r="AJ26" s="134"/>
      <c r="AK26" s="134"/>
      <c r="AL26" s="134"/>
      <c r="AM26" s="134"/>
      <c r="AN26" s="134"/>
      <c r="AO26" s="134"/>
      <c r="AP26" s="134"/>
      <c r="AQ26" s="134"/>
      <c r="AR26" s="134"/>
      <c r="AS26" s="134"/>
      <c r="AT26" s="134"/>
      <c r="AU26" s="134"/>
      <c r="AV26" s="134"/>
      <c r="AW26" s="134"/>
    </row>
    <row r="27" spans="1:49" ht="14.25" customHeight="1">
      <c r="A27" s="12"/>
      <c r="J27" s="162"/>
      <c r="K27" s="162"/>
      <c r="L27" s="162"/>
      <c r="M27" s="162"/>
      <c r="N27" s="163"/>
      <c r="O27" s="163"/>
    </row>
    <row r="28" spans="1:49" ht="14.25" customHeight="1">
      <c r="A28" s="12"/>
      <c r="J28" s="162"/>
      <c r="K28" s="162"/>
      <c r="L28" s="162"/>
      <c r="M28" s="162"/>
      <c r="N28" s="163"/>
      <c r="O28" s="163"/>
    </row>
    <row r="29" spans="1:49" ht="14.25" customHeight="1">
      <c r="A29" s="12"/>
      <c r="J29" s="162"/>
      <c r="K29" s="162"/>
      <c r="L29" s="162"/>
      <c r="M29" s="162"/>
      <c r="N29" s="163"/>
      <c r="O29" s="163"/>
    </row>
    <row r="30" spans="1:49" ht="14.25" customHeight="1">
      <c r="A30" s="12"/>
      <c r="J30" s="162"/>
      <c r="K30" s="162"/>
      <c r="L30" s="162"/>
      <c r="M30" s="162"/>
      <c r="N30" s="163"/>
      <c r="O30" s="163"/>
    </row>
    <row r="31" spans="1:49" ht="14.25" customHeight="1">
      <c r="A31" s="12"/>
      <c r="J31" s="162"/>
      <c r="K31" s="162"/>
      <c r="L31" s="162"/>
      <c r="M31" s="162"/>
      <c r="N31" s="163"/>
      <c r="O31" s="163"/>
    </row>
    <row r="32" spans="1:49" ht="14.25" customHeight="1">
      <c r="A32" s="12"/>
      <c r="J32" s="162"/>
      <c r="K32" s="162"/>
      <c r="L32" s="162"/>
      <c r="M32" s="162"/>
      <c r="N32" s="163"/>
      <c r="O32" s="163"/>
    </row>
    <row r="33" spans="1:21" ht="14.25" customHeight="1">
      <c r="A33" s="12"/>
      <c r="J33" s="162"/>
      <c r="K33" s="162"/>
      <c r="L33" s="162"/>
      <c r="M33" s="162"/>
      <c r="N33" s="163"/>
      <c r="O33" s="163"/>
    </row>
    <row r="34" spans="1:21" ht="14.25" customHeight="1">
      <c r="A34" s="12"/>
      <c r="J34" s="162"/>
      <c r="K34" s="162"/>
      <c r="L34" s="162"/>
      <c r="M34" s="162"/>
      <c r="N34" s="163"/>
      <c r="O34" s="163"/>
    </row>
    <row r="35" spans="1:21" ht="14.25" customHeight="1">
      <c r="A35" s="12"/>
      <c r="J35" s="162"/>
      <c r="K35" s="162"/>
      <c r="L35" s="162"/>
      <c r="M35" s="162"/>
      <c r="N35" s="163"/>
      <c r="O35" s="163"/>
    </row>
    <row r="36" spans="1:21" ht="14.25" customHeight="1">
      <c r="A36" s="12"/>
      <c r="J36" s="162"/>
      <c r="K36" s="162"/>
      <c r="L36" s="162"/>
      <c r="M36" s="162"/>
      <c r="N36" s="163"/>
      <c r="O36" s="163"/>
    </row>
    <row r="37" spans="1:21" ht="14.25" customHeight="1">
      <c r="A37" s="12"/>
      <c r="J37" s="162"/>
      <c r="K37" s="162"/>
      <c r="L37" s="162"/>
      <c r="M37" s="162"/>
      <c r="N37" s="163"/>
      <c r="O37" s="163"/>
    </row>
    <row r="38" spans="1:21" ht="14.25" customHeight="1">
      <c r="A38" s="12"/>
      <c r="J38" s="162"/>
      <c r="K38" s="162"/>
      <c r="L38" s="162"/>
      <c r="M38" s="162"/>
      <c r="N38" s="163"/>
      <c r="O38" s="163"/>
    </row>
    <row r="39" spans="1:21" ht="14.25" customHeight="1">
      <c r="A39" s="12"/>
      <c r="J39" s="162"/>
      <c r="K39" s="162"/>
      <c r="L39" s="162"/>
      <c r="M39" s="162"/>
      <c r="N39" s="163"/>
      <c r="O39" s="163"/>
    </row>
    <row r="40" spans="1:21" ht="14.25" customHeight="1">
      <c r="A40" s="12"/>
      <c r="J40" s="162"/>
      <c r="K40" s="162"/>
      <c r="L40" s="162"/>
      <c r="M40" s="162"/>
      <c r="N40" s="163"/>
      <c r="O40" s="163"/>
    </row>
    <row r="41" spans="1:21" ht="14.25" customHeight="1">
      <c r="A41" s="12"/>
      <c r="J41" s="162"/>
      <c r="K41" s="162"/>
      <c r="L41" s="162"/>
      <c r="M41" s="162"/>
      <c r="N41" s="163"/>
      <c r="O41" s="163"/>
    </row>
    <row r="42" spans="1:21" ht="14.25" customHeight="1">
      <c r="A42" s="12"/>
      <c r="J42" s="162"/>
      <c r="K42" s="162"/>
      <c r="L42" s="162"/>
      <c r="M42" s="162"/>
      <c r="N42" s="163"/>
      <c r="O42" s="163"/>
    </row>
    <row r="43" spans="1:21" ht="14.25" customHeight="1">
      <c r="A43" s="12"/>
      <c r="J43" s="162"/>
      <c r="K43" s="162"/>
      <c r="L43" s="162"/>
      <c r="M43" s="162"/>
      <c r="N43" s="163"/>
      <c r="O43" s="163"/>
    </row>
    <row r="44" spans="1:21" ht="14.25" customHeight="1">
      <c r="A44" s="12"/>
      <c r="J44" s="162"/>
      <c r="K44" s="162"/>
      <c r="L44" s="162"/>
      <c r="M44" s="162"/>
      <c r="N44" s="163"/>
      <c r="O44" s="163"/>
    </row>
    <row r="45" spans="1:21" ht="14.25" customHeight="1">
      <c r="A45" s="12"/>
      <c r="M45" s="162"/>
      <c r="N45" s="162"/>
      <c r="O45" s="162"/>
      <c r="P45" s="162"/>
      <c r="Q45" s="162"/>
      <c r="R45" s="162"/>
      <c r="S45" s="162"/>
      <c r="T45" s="163"/>
      <c r="U45" s="163"/>
    </row>
    <row r="46" spans="1:21" ht="14.25" customHeight="1">
      <c r="A46" s="12"/>
      <c r="M46" s="162"/>
      <c r="N46" s="162"/>
      <c r="O46" s="162"/>
      <c r="P46" s="162"/>
      <c r="Q46" s="162"/>
      <c r="R46" s="162"/>
      <c r="S46" s="162"/>
      <c r="T46" s="163"/>
      <c r="U46" s="163"/>
    </row>
    <row r="47" spans="1:21" ht="14.25" customHeight="1">
      <c r="A47" s="12"/>
      <c r="M47" s="162"/>
      <c r="N47" s="162"/>
      <c r="O47" s="162"/>
      <c r="P47" s="162"/>
      <c r="Q47" s="162"/>
      <c r="R47" s="162"/>
      <c r="S47" s="162"/>
      <c r="T47" s="163"/>
      <c r="U47" s="163"/>
    </row>
    <row r="48" spans="1:21" ht="14.25" customHeight="1">
      <c r="A48" s="12"/>
      <c r="M48" s="162"/>
      <c r="N48" s="162"/>
      <c r="O48" s="162"/>
      <c r="P48" s="162"/>
      <c r="Q48" s="162"/>
      <c r="R48" s="162"/>
      <c r="S48" s="162"/>
      <c r="T48" s="163"/>
      <c r="U48" s="163"/>
    </row>
    <row r="49" spans="1:23" ht="14.25" customHeight="1">
      <c r="A49" s="12"/>
      <c r="M49" s="162"/>
      <c r="N49" s="162"/>
      <c r="O49" s="162"/>
      <c r="P49" s="162"/>
      <c r="Q49" s="162"/>
      <c r="R49" s="162"/>
      <c r="S49" s="162"/>
      <c r="T49" s="163"/>
      <c r="U49" s="163"/>
    </row>
    <row r="50" spans="1:23" ht="14.25" customHeight="1">
      <c r="A50" s="12"/>
      <c r="M50" s="162"/>
      <c r="N50" s="162"/>
      <c r="O50" s="162"/>
      <c r="P50" s="162"/>
      <c r="Q50" s="162"/>
      <c r="R50" s="162"/>
      <c r="S50" s="162"/>
      <c r="T50" s="163"/>
      <c r="U50" s="163"/>
    </row>
    <row r="51" spans="1:23" ht="14.25" customHeight="1">
      <c r="A51" s="12"/>
      <c r="M51" s="163"/>
      <c r="O51" s="162"/>
      <c r="P51" s="162"/>
      <c r="Q51" s="162"/>
      <c r="R51" s="162"/>
      <c r="S51" s="162"/>
      <c r="T51" s="162"/>
      <c r="U51" s="162"/>
      <c r="V51" s="459"/>
      <c r="W51" s="459"/>
    </row>
    <row r="52" spans="1:23" ht="14.25" customHeight="1">
      <c r="A52" s="12"/>
      <c r="M52" s="163"/>
      <c r="O52" s="162"/>
      <c r="P52" s="162"/>
      <c r="Q52" s="162"/>
      <c r="R52" s="162"/>
      <c r="S52" s="162"/>
      <c r="T52" s="162"/>
      <c r="U52" s="162"/>
      <c r="V52" s="459"/>
      <c r="W52" s="459"/>
    </row>
    <row r="53" spans="1:23" ht="14.25" customHeight="1">
      <c r="A53" s="12"/>
      <c r="M53" s="163"/>
      <c r="O53" s="162"/>
      <c r="P53" s="162"/>
      <c r="Q53" s="162"/>
      <c r="R53" s="162"/>
      <c r="S53" s="162"/>
      <c r="T53" s="162"/>
      <c r="U53" s="162"/>
      <c r="V53" s="459"/>
      <c r="W53" s="459"/>
    </row>
    <row r="54" spans="1:23" ht="14.25" customHeight="1">
      <c r="A54" s="12"/>
      <c r="M54" s="163"/>
      <c r="O54" s="162"/>
      <c r="P54" s="162"/>
      <c r="Q54" s="162"/>
      <c r="R54" s="162"/>
      <c r="S54" s="162"/>
      <c r="T54" s="162"/>
      <c r="U54" s="162"/>
      <c r="V54" s="459"/>
      <c r="W54" s="459"/>
    </row>
    <row r="55" spans="1:23" ht="14.25" customHeight="1">
      <c r="A55" s="12"/>
      <c r="M55" s="163"/>
      <c r="O55" s="162"/>
      <c r="P55" s="162"/>
      <c r="Q55" s="162"/>
      <c r="R55" s="162"/>
      <c r="S55" s="162"/>
      <c r="T55" s="162"/>
      <c r="U55" s="162"/>
      <c r="V55" s="459"/>
      <c r="W55" s="459"/>
    </row>
    <row r="56" spans="1:23" ht="14.25" customHeight="1">
      <c r="A56" s="12"/>
      <c r="M56" s="163"/>
      <c r="O56" s="162"/>
      <c r="P56" s="162"/>
      <c r="Q56" s="162"/>
      <c r="R56" s="162"/>
      <c r="S56" s="162"/>
      <c r="T56" s="162"/>
      <c r="U56" s="162"/>
      <c r="V56" s="459"/>
      <c r="W56" s="459"/>
    </row>
    <row r="57" spans="1:23" ht="14.25" customHeight="1">
      <c r="A57" s="12"/>
      <c r="M57" s="163"/>
      <c r="O57" s="162"/>
      <c r="P57" s="162"/>
      <c r="Q57" s="162"/>
      <c r="R57" s="162"/>
      <c r="S57" s="162"/>
      <c r="T57" s="162"/>
      <c r="U57" s="162"/>
      <c r="V57" s="459"/>
      <c r="W57" s="459"/>
    </row>
    <row r="58" spans="1:23" ht="14.25" customHeight="1">
      <c r="A58" s="12"/>
      <c r="M58" s="163"/>
      <c r="O58" s="162"/>
      <c r="P58" s="162"/>
      <c r="Q58" s="162"/>
      <c r="R58" s="162"/>
      <c r="S58" s="162"/>
      <c r="T58" s="162"/>
      <c r="U58" s="162"/>
      <c r="V58" s="459"/>
      <c r="W58" s="459"/>
    </row>
    <row r="59" spans="1:23" ht="14.25" customHeight="1">
      <c r="A59" s="12"/>
      <c r="M59" s="163"/>
      <c r="O59" s="162"/>
      <c r="P59" s="162"/>
      <c r="Q59" s="162"/>
      <c r="R59" s="162"/>
      <c r="S59" s="162"/>
      <c r="T59" s="162"/>
      <c r="U59" s="162"/>
      <c r="V59" s="459"/>
      <c r="W59" s="459"/>
    </row>
    <row r="60" spans="1:23" ht="14.25" customHeight="1">
      <c r="A60" s="12"/>
      <c r="M60" s="163"/>
      <c r="O60" s="162"/>
      <c r="P60" s="162"/>
      <c r="Q60" s="162"/>
      <c r="R60" s="162"/>
      <c r="S60" s="162"/>
      <c r="T60" s="162"/>
      <c r="U60" s="162"/>
      <c r="V60" s="459"/>
      <c r="W60" s="459"/>
    </row>
    <row r="61" spans="1:23" ht="14.25" customHeight="1">
      <c r="A61" s="12"/>
      <c r="M61" s="163"/>
      <c r="O61" s="162"/>
      <c r="P61" s="162"/>
      <c r="Q61" s="162"/>
      <c r="R61" s="162"/>
      <c r="S61" s="162"/>
      <c r="T61" s="162"/>
      <c r="U61" s="162"/>
      <c r="V61" s="459"/>
      <c r="W61" s="459"/>
    </row>
    <row r="62" spans="1:23" ht="14.25" customHeight="1">
      <c r="A62" s="12"/>
      <c r="M62" s="163"/>
      <c r="O62" s="162"/>
      <c r="P62" s="162"/>
      <c r="Q62" s="162"/>
      <c r="R62" s="162"/>
      <c r="S62" s="162"/>
      <c r="T62" s="162"/>
      <c r="U62" s="162"/>
      <c r="V62" s="459"/>
      <c r="W62" s="459"/>
    </row>
    <row r="63" spans="1:23" ht="14.25" customHeight="1">
      <c r="A63" s="12"/>
      <c r="M63" s="163"/>
      <c r="O63" s="162"/>
      <c r="P63" s="162"/>
      <c r="Q63" s="162"/>
      <c r="R63" s="162"/>
      <c r="S63" s="162"/>
      <c r="T63" s="162"/>
      <c r="U63" s="162"/>
      <c r="V63" s="459"/>
      <c r="W63" s="459"/>
    </row>
    <row r="64" spans="1:23" ht="14.25" customHeight="1">
      <c r="A64" s="12"/>
      <c r="M64" s="163"/>
      <c r="O64" s="162"/>
      <c r="P64" s="162"/>
      <c r="Q64" s="162"/>
      <c r="R64" s="162"/>
      <c r="S64" s="162"/>
      <c r="T64" s="162"/>
      <c r="U64" s="162"/>
      <c r="V64" s="459"/>
      <c r="W64" s="459"/>
    </row>
    <row r="65" spans="1:23" ht="14.25" customHeight="1">
      <c r="A65" s="12"/>
      <c r="M65" s="163"/>
      <c r="O65" s="162"/>
      <c r="P65" s="162"/>
      <c r="Q65" s="162"/>
      <c r="R65" s="162"/>
      <c r="S65" s="162"/>
      <c r="T65" s="162"/>
      <c r="U65" s="162"/>
      <c r="V65" s="459"/>
      <c r="W65" s="459"/>
    </row>
    <row r="66" spans="1:23" ht="14.25" customHeight="1">
      <c r="A66" s="12"/>
      <c r="M66" s="163"/>
      <c r="O66" s="162"/>
      <c r="P66" s="162"/>
      <c r="Q66" s="162"/>
      <c r="R66" s="162"/>
      <c r="S66" s="162"/>
      <c r="T66" s="162"/>
      <c r="U66" s="162"/>
      <c r="V66" s="459"/>
      <c r="W66" s="459"/>
    </row>
    <row r="67" spans="1:23" ht="14.25" customHeight="1">
      <c r="A67" s="12"/>
      <c r="M67" s="163"/>
      <c r="O67" s="162"/>
      <c r="P67" s="162"/>
      <c r="Q67" s="162"/>
      <c r="R67" s="162"/>
      <c r="S67" s="162"/>
      <c r="T67" s="162"/>
      <c r="U67" s="162"/>
      <c r="V67" s="459"/>
      <c r="W67" s="459"/>
    </row>
    <row r="68" spans="1:23" ht="14.25" customHeight="1">
      <c r="A68" s="12"/>
      <c r="M68" s="163"/>
      <c r="O68" s="162"/>
      <c r="P68" s="162"/>
      <c r="Q68" s="162"/>
      <c r="R68" s="162"/>
      <c r="S68" s="162"/>
      <c r="T68" s="162"/>
      <c r="U68" s="162"/>
      <c r="V68" s="459"/>
      <c r="W68" s="459"/>
    </row>
    <row r="69" spans="1:23" ht="14.25" customHeight="1">
      <c r="A69" s="12"/>
      <c r="M69" s="163"/>
      <c r="O69" s="162"/>
      <c r="P69" s="162"/>
      <c r="Q69" s="162"/>
      <c r="R69" s="162"/>
      <c r="S69" s="162"/>
      <c r="T69" s="162"/>
      <c r="U69" s="162"/>
      <c r="V69" s="459"/>
      <c r="W69" s="459"/>
    </row>
    <row r="70" spans="1:23" ht="14.25" customHeight="1">
      <c r="A70" s="12"/>
      <c r="M70" s="163"/>
      <c r="O70" s="162"/>
      <c r="P70" s="162"/>
      <c r="Q70" s="162"/>
      <c r="R70" s="162"/>
      <c r="S70" s="162"/>
      <c r="T70" s="162"/>
      <c r="U70" s="162"/>
      <c r="V70" s="459"/>
      <c r="W70" s="459"/>
    </row>
    <row r="71" spans="1:23" ht="14.25" customHeight="1">
      <c r="A71" s="12"/>
      <c r="M71" s="163"/>
      <c r="O71" s="162"/>
      <c r="P71" s="162"/>
      <c r="Q71" s="162"/>
      <c r="R71" s="162"/>
      <c r="S71" s="162"/>
      <c r="T71" s="162"/>
      <c r="U71" s="162"/>
      <c r="V71" s="459"/>
      <c r="W71" s="459"/>
    </row>
    <row r="72" spans="1:23" ht="14.25" customHeight="1">
      <c r="A72" s="12"/>
      <c r="M72" s="163"/>
      <c r="O72" s="162"/>
      <c r="P72" s="162"/>
      <c r="Q72" s="162"/>
      <c r="R72" s="162"/>
      <c r="S72" s="162"/>
      <c r="T72" s="162"/>
      <c r="U72" s="162"/>
      <c r="V72" s="459"/>
      <c r="W72" s="459"/>
    </row>
    <row r="73" spans="1:23" ht="14.25" customHeight="1">
      <c r="A73" s="12"/>
      <c r="M73" s="163"/>
      <c r="O73" s="162"/>
      <c r="P73" s="162"/>
      <c r="Q73" s="162"/>
      <c r="R73" s="162"/>
      <c r="S73" s="162"/>
      <c r="T73" s="162"/>
      <c r="U73" s="162"/>
      <c r="V73" s="459"/>
      <c r="W73" s="459"/>
    </row>
    <row r="74" spans="1:23" ht="14.25" customHeight="1">
      <c r="A74" s="12"/>
      <c r="M74" s="163"/>
      <c r="O74" s="162"/>
      <c r="P74" s="162"/>
      <c r="Q74" s="162"/>
      <c r="R74" s="162"/>
      <c r="S74" s="162"/>
      <c r="T74" s="162"/>
      <c r="U74" s="162"/>
      <c r="V74" s="459"/>
      <c r="W74" s="459"/>
    </row>
    <row r="75" spans="1:23" ht="14.25" customHeight="1">
      <c r="A75" s="12"/>
      <c r="M75" s="163"/>
      <c r="O75" s="162"/>
      <c r="P75" s="162"/>
      <c r="Q75" s="162"/>
      <c r="R75" s="162"/>
      <c r="S75" s="162"/>
      <c r="T75" s="162"/>
      <c r="U75" s="162"/>
      <c r="V75" s="459"/>
      <c r="W75" s="459"/>
    </row>
    <row r="76" spans="1:23" ht="14.25" customHeight="1">
      <c r="A76" s="12"/>
      <c r="M76" s="163"/>
      <c r="O76" s="162"/>
      <c r="P76" s="162"/>
      <c r="Q76" s="162"/>
      <c r="R76" s="162"/>
      <c r="S76" s="162"/>
      <c r="T76" s="162"/>
      <c r="U76" s="162"/>
      <c r="V76" s="459"/>
      <c r="W76" s="459"/>
    </row>
    <row r="77" spans="1:23" ht="14.25" customHeight="1">
      <c r="A77" s="12"/>
      <c r="M77" s="163"/>
      <c r="O77" s="162"/>
      <c r="P77" s="162"/>
      <c r="Q77" s="162"/>
      <c r="R77" s="162"/>
      <c r="S77" s="162"/>
      <c r="T77" s="162"/>
      <c r="U77" s="162"/>
      <c r="V77" s="459"/>
      <c r="W77" s="459"/>
    </row>
    <row r="78" spans="1:23" ht="14.25" customHeight="1">
      <c r="A78" s="12"/>
      <c r="M78" s="163"/>
      <c r="O78" s="162"/>
      <c r="P78" s="162"/>
      <c r="Q78" s="162"/>
      <c r="R78" s="162"/>
      <c r="S78" s="162"/>
      <c r="T78" s="162"/>
      <c r="U78" s="162"/>
      <c r="V78" s="459"/>
      <c r="W78" s="459"/>
    </row>
    <row r="79" spans="1:23" ht="14.25" customHeight="1">
      <c r="A79" s="12"/>
      <c r="M79" s="163"/>
      <c r="O79" s="162"/>
      <c r="P79" s="162"/>
      <c r="Q79" s="162"/>
      <c r="R79" s="162"/>
      <c r="S79" s="162"/>
      <c r="T79" s="162"/>
      <c r="U79" s="162"/>
      <c r="V79" s="459"/>
      <c r="W79" s="459"/>
    </row>
    <row r="80" spans="1:23" ht="14.25" customHeight="1">
      <c r="A80" s="12"/>
      <c r="M80" s="163"/>
      <c r="O80" s="162"/>
      <c r="P80" s="162"/>
      <c r="Q80" s="162"/>
      <c r="R80" s="162"/>
      <c r="S80" s="162"/>
      <c r="T80" s="162"/>
      <c r="U80" s="162"/>
      <c r="V80" s="459"/>
      <c r="W80" s="459"/>
    </row>
    <row r="81" spans="1:23" ht="14.25" customHeight="1">
      <c r="A81" s="12"/>
      <c r="M81" s="163"/>
      <c r="O81" s="162"/>
      <c r="P81" s="162"/>
      <c r="Q81" s="162"/>
      <c r="R81" s="162"/>
      <c r="S81" s="162"/>
      <c r="T81" s="162"/>
      <c r="U81" s="162"/>
      <c r="V81" s="459"/>
      <c r="W81" s="459"/>
    </row>
    <row r="82" spans="1:23" ht="14.25" customHeight="1">
      <c r="A82" s="12"/>
      <c r="M82" s="163"/>
      <c r="O82" s="162"/>
      <c r="P82" s="162"/>
      <c r="Q82" s="162"/>
      <c r="R82" s="162"/>
      <c r="S82" s="162"/>
      <c r="T82" s="162"/>
      <c r="U82" s="162"/>
      <c r="V82" s="459"/>
      <c r="W82" s="459"/>
    </row>
    <row r="83" spans="1:23" ht="14.25" customHeight="1">
      <c r="A83" s="12"/>
      <c r="M83" s="163"/>
      <c r="O83" s="162"/>
      <c r="P83" s="162"/>
      <c r="Q83" s="162"/>
      <c r="R83" s="162"/>
      <c r="S83" s="162"/>
      <c r="T83" s="162"/>
      <c r="U83" s="162"/>
      <c r="V83" s="459"/>
      <c r="W83" s="459"/>
    </row>
    <row r="84" spans="1:23" ht="14.25" customHeight="1">
      <c r="A84" s="12"/>
      <c r="M84" s="163"/>
      <c r="O84" s="162"/>
      <c r="P84" s="162"/>
      <c r="Q84" s="162"/>
      <c r="R84" s="162"/>
      <c r="S84" s="162"/>
      <c r="T84" s="162"/>
      <c r="U84" s="162"/>
      <c r="V84" s="134"/>
      <c r="W84" s="134"/>
    </row>
    <row r="85" spans="1:23" ht="14.25" customHeight="1">
      <c r="A85" s="12"/>
      <c r="M85" s="134"/>
      <c r="O85" s="162"/>
      <c r="P85" s="162"/>
      <c r="Q85" s="162"/>
      <c r="R85" s="162"/>
      <c r="S85" s="162"/>
      <c r="T85" s="162"/>
      <c r="U85" s="162"/>
      <c r="V85" s="134"/>
      <c r="W85" s="134"/>
    </row>
    <row r="86" spans="1:23" ht="14.25" customHeight="1">
      <c r="A86" s="12"/>
      <c r="M86" s="134"/>
      <c r="O86" s="162"/>
      <c r="P86" s="162"/>
      <c r="Q86" s="162"/>
      <c r="R86" s="162"/>
      <c r="S86" s="162"/>
      <c r="T86" s="162"/>
      <c r="U86" s="162"/>
      <c r="V86" s="134"/>
      <c r="W86" s="134"/>
    </row>
    <row r="87" spans="1:23" ht="14.25" customHeight="1">
      <c r="A87" s="12"/>
      <c r="M87" s="134"/>
      <c r="O87" s="162"/>
      <c r="P87" s="162"/>
      <c r="Q87" s="162"/>
      <c r="R87" s="162"/>
      <c r="S87" s="162"/>
      <c r="T87" s="162"/>
      <c r="U87" s="162"/>
      <c r="V87" s="134"/>
      <c r="W87" s="134"/>
    </row>
    <row r="88" spans="1:23" ht="14.25" customHeight="1">
      <c r="A88" s="12"/>
      <c r="M88" s="134"/>
      <c r="O88" s="162"/>
      <c r="P88" s="162"/>
      <c r="Q88" s="162"/>
      <c r="R88" s="162"/>
      <c r="S88" s="162"/>
      <c r="T88" s="162"/>
      <c r="U88" s="162"/>
      <c r="V88" s="134"/>
      <c r="W88" s="134"/>
    </row>
  </sheetData>
  <mergeCells count="70">
    <mergeCell ref="V83:W83"/>
    <mergeCell ref="A2:M2"/>
    <mergeCell ref="A3:M3"/>
    <mergeCell ref="A4:M4"/>
    <mergeCell ref="A5:L5"/>
    <mergeCell ref="V78:W78"/>
    <mergeCell ref="V79:W79"/>
    <mergeCell ref="V80:W80"/>
    <mergeCell ref="V81:W81"/>
    <mergeCell ref="V82:W82"/>
    <mergeCell ref="V73:W73"/>
    <mergeCell ref="V74:W74"/>
    <mergeCell ref="V75:W75"/>
    <mergeCell ref="V76:W76"/>
    <mergeCell ref="V77:W77"/>
    <mergeCell ref="V68:W68"/>
    <mergeCell ref="V69:W69"/>
    <mergeCell ref="V70:W70"/>
    <mergeCell ref="V71:W71"/>
    <mergeCell ref="V72:W72"/>
    <mergeCell ref="V63:W63"/>
    <mergeCell ref="V64:W64"/>
    <mergeCell ref="V65:W65"/>
    <mergeCell ref="V66:W66"/>
    <mergeCell ref="V67:W67"/>
    <mergeCell ref="V58:W58"/>
    <mergeCell ref="V59:W59"/>
    <mergeCell ref="V60:W60"/>
    <mergeCell ref="V61:W61"/>
    <mergeCell ref="V62:W62"/>
    <mergeCell ref="V53:W53"/>
    <mergeCell ref="V54:W54"/>
    <mergeCell ref="V55:W55"/>
    <mergeCell ref="V56:W56"/>
    <mergeCell ref="V57:W57"/>
    <mergeCell ref="AA26:AB26"/>
    <mergeCell ref="AC26:AE26"/>
    <mergeCell ref="AF26:AG26"/>
    <mergeCell ref="V51:W51"/>
    <mergeCell ref="V52:W52"/>
    <mergeCell ref="P26:Q26"/>
    <mergeCell ref="R26:S26"/>
    <mergeCell ref="T26:U26"/>
    <mergeCell ref="V26:W26"/>
    <mergeCell ref="X26:Z26"/>
    <mergeCell ref="L15:M15"/>
    <mergeCell ref="L16:M16"/>
    <mergeCell ref="L22:M22"/>
    <mergeCell ref="L11:M11"/>
    <mergeCell ref="L12:M12"/>
    <mergeCell ref="L13:M13"/>
    <mergeCell ref="L14:M14"/>
    <mergeCell ref="L19:M19"/>
    <mergeCell ref="A24:B24"/>
    <mergeCell ref="L24:M24"/>
    <mergeCell ref="L17:M17"/>
    <mergeCell ref="L18:M18"/>
    <mergeCell ref="L20:M20"/>
    <mergeCell ref="L21:M21"/>
    <mergeCell ref="L23:M23"/>
    <mergeCell ref="A1:M1"/>
    <mergeCell ref="I8:K8"/>
    <mergeCell ref="L8:M10"/>
    <mergeCell ref="A7:B7"/>
    <mergeCell ref="L7:M7"/>
    <mergeCell ref="A8:A10"/>
    <mergeCell ref="B8:B10"/>
    <mergeCell ref="C8:E8"/>
    <mergeCell ref="F8:H8"/>
    <mergeCell ref="A6:M6"/>
  </mergeCells>
  <phoneticPr fontId="17" type="noConversion"/>
  <printOptions horizontalCentered="1" verticalCentered="1"/>
  <pageMargins left="0" right="0" top="0" bottom="0" header="0.31496062992125984" footer="0.31496062992125984"/>
  <pageSetup paperSize="9" scale="93"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3" tint="0.39997558519241921"/>
  </sheetPr>
  <dimension ref="A1:K26"/>
  <sheetViews>
    <sheetView tabSelected="1" view="pageBreakPreview" zoomScaleNormal="100" zoomScaleSheetLayoutView="100" workbookViewId="0">
      <selection activeCell="Q25" sqref="Q25"/>
    </sheetView>
  </sheetViews>
  <sheetFormatPr defaultColWidth="9.125" defaultRowHeight="14.25"/>
  <cols>
    <col min="1" max="1" width="6.625" style="3" customWidth="1"/>
    <col min="2" max="2" width="36.625" style="1" bestFit="1" customWidth="1"/>
    <col min="3" max="8" width="9.75" style="1" customWidth="1"/>
    <col min="9" max="9" width="30.625" style="1" customWidth="1"/>
    <col min="10" max="10" width="6.5" style="1" customWidth="1"/>
    <col min="11" max="16384" width="9.125" style="1"/>
  </cols>
  <sheetData>
    <row r="1" spans="1:11" s="5" customFormat="1" ht="24.75" customHeight="1">
      <c r="A1" s="437"/>
      <c r="B1" s="383"/>
      <c r="C1" s="383"/>
      <c r="D1" s="383"/>
      <c r="E1" s="383"/>
      <c r="F1" s="383"/>
      <c r="G1" s="383"/>
      <c r="H1" s="383"/>
      <c r="I1" s="383"/>
      <c r="J1" s="383"/>
      <c r="K1" s="10"/>
    </row>
    <row r="2" spans="1:11" ht="15.75" customHeight="1">
      <c r="A2" s="438" t="s">
        <v>453</v>
      </c>
      <c r="B2" s="438"/>
      <c r="C2" s="438"/>
      <c r="D2" s="438"/>
      <c r="E2" s="438"/>
      <c r="F2" s="438"/>
      <c r="G2" s="438"/>
      <c r="H2" s="438"/>
      <c r="I2" s="438"/>
      <c r="J2" s="438"/>
    </row>
    <row r="3" spans="1:11" ht="18" customHeight="1">
      <c r="A3" s="438" t="s">
        <v>3</v>
      </c>
      <c r="B3" s="438"/>
      <c r="C3" s="438"/>
      <c r="D3" s="438"/>
      <c r="E3" s="438"/>
      <c r="F3" s="438"/>
      <c r="G3" s="438"/>
      <c r="H3" s="438"/>
      <c r="I3" s="438"/>
      <c r="J3" s="438"/>
    </row>
    <row r="4" spans="1:11" ht="15.75" customHeight="1">
      <c r="A4" s="446" t="s">
        <v>406</v>
      </c>
      <c r="B4" s="446"/>
      <c r="C4" s="446"/>
      <c r="D4" s="446"/>
      <c r="E4" s="446"/>
      <c r="F4" s="446"/>
      <c r="G4" s="446"/>
      <c r="H4" s="446"/>
      <c r="I4" s="446"/>
      <c r="J4" s="446"/>
    </row>
    <row r="5" spans="1:11" ht="15.75" customHeight="1">
      <c r="A5" s="446" t="s">
        <v>136</v>
      </c>
      <c r="B5" s="446"/>
      <c r="C5" s="446"/>
      <c r="D5" s="446"/>
      <c r="E5" s="446"/>
      <c r="F5" s="446"/>
      <c r="G5" s="446"/>
      <c r="H5" s="446"/>
      <c r="I5" s="446"/>
      <c r="J5" s="446"/>
    </row>
    <row r="6" spans="1:11" ht="15.75" customHeight="1">
      <c r="A6" s="446">
        <v>2020</v>
      </c>
      <c r="B6" s="446"/>
      <c r="C6" s="446"/>
      <c r="D6" s="446"/>
      <c r="E6" s="446"/>
      <c r="F6" s="446"/>
      <c r="G6" s="446"/>
      <c r="H6" s="446"/>
      <c r="I6" s="446"/>
      <c r="J6" s="446"/>
    </row>
    <row r="7" spans="1:11" ht="16.5" customHeight="1">
      <c r="A7" s="483" t="s">
        <v>494</v>
      </c>
      <c r="B7" s="484"/>
      <c r="C7" s="41"/>
      <c r="D7" s="244"/>
      <c r="E7" s="50"/>
      <c r="F7" s="42"/>
      <c r="G7" s="41"/>
      <c r="H7" s="146"/>
      <c r="I7" s="485" t="s">
        <v>150</v>
      </c>
      <c r="J7" s="485"/>
    </row>
    <row r="8" spans="1:11" ht="24" customHeight="1" thickBot="1">
      <c r="A8" s="494" t="s">
        <v>272</v>
      </c>
      <c r="B8" s="495" t="s">
        <v>16</v>
      </c>
      <c r="C8" s="490" t="s">
        <v>33</v>
      </c>
      <c r="D8" s="488"/>
      <c r="E8" s="488"/>
      <c r="F8" s="488" t="s">
        <v>495</v>
      </c>
      <c r="G8" s="488"/>
      <c r="H8" s="489"/>
      <c r="I8" s="494" t="s">
        <v>22</v>
      </c>
      <c r="J8" s="494"/>
    </row>
    <row r="9" spans="1:11" ht="20.25" customHeight="1" thickTop="1" thickBot="1">
      <c r="A9" s="441"/>
      <c r="B9" s="444"/>
      <c r="C9" s="491" t="s">
        <v>34</v>
      </c>
      <c r="D9" s="492"/>
      <c r="E9" s="492"/>
      <c r="F9" s="492" t="s">
        <v>35</v>
      </c>
      <c r="G9" s="492"/>
      <c r="H9" s="493"/>
      <c r="I9" s="441"/>
      <c r="J9" s="441"/>
    </row>
    <row r="10" spans="1:11" ht="15.75" thickTop="1" thickBot="1">
      <c r="A10" s="441"/>
      <c r="B10" s="444"/>
      <c r="C10" s="150" t="s">
        <v>10</v>
      </c>
      <c r="D10" s="150" t="s">
        <v>268</v>
      </c>
      <c r="E10" s="150" t="s">
        <v>7</v>
      </c>
      <c r="F10" s="150" t="s">
        <v>10</v>
      </c>
      <c r="G10" s="150" t="s">
        <v>268</v>
      </c>
      <c r="H10" s="150" t="s">
        <v>7</v>
      </c>
      <c r="I10" s="441"/>
      <c r="J10" s="441"/>
    </row>
    <row r="11" spans="1:11" ht="16.5" customHeight="1" thickTop="1">
      <c r="A11" s="442"/>
      <c r="B11" s="445"/>
      <c r="C11" s="153" t="s">
        <v>13</v>
      </c>
      <c r="D11" s="153" t="s">
        <v>32</v>
      </c>
      <c r="E11" s="153" t="s">
        <v>334</v>
      </c>
      <c r="F11" s="153" t="s">
        <v>13</v>
      </c>
      <c r="G11" s="153" t="s">
        <v>32</v>
      </c>
      <c r="H11" s="153" t="s">
        <v>334</v>
      </c>
      <c r="I11" s="442"/>
      <c r="J11" s="442"/>
    </row>
    <row r="12" spans="1:11" ht="21" customHeight="1" thickBot="1">
      <c r="A12" s="43">
        <v>4922</v>
      </c>
      <c r="B12" s="44" t="s">
        <v>356</v>
      </c>
      <c r="C12" s="219">
        <f>SUM(D12:E12)</f>
        <v>62711</v>
      </c>
      <c r="D12" s="45">
        <v>62711</v>
      </c>
      <c r="E12" s="45">
        <v>0</v>
      </c>
      <c r="F12" s="219">
        <f>SUM(G12:H12)</f>
        <v>2425</v>
      </c>
      <c r="G12" s="45">
        <v>2423</v>
      </c>
      <c r="H12" s="45">
        <v>2</v>
      </c>
      <c r="I12" s="479" t="s">
        <v>361</v>
      </c>
      <c r="J12" s="480"/>
    </row>
    <row r="13" spans="1:11" ht="21" customHeight="1" thickBot="1">
      <c r="A13" s="46">
        <v>4923</v>
      </c>
      <c r="B13" s="47" t="s">
        <v>357</v>
      </c>
      <c r="C13" s="220">
        <f>SUM(D13:E13)</f>
        <v>456220</v>
      </c>
      <c r="D13" s="221">
        <v>446820</v>
      </c>
      <c r="E13" s="221">
        <v>9400</v>
      </c>
      <c r="F13" s="220">
        <f>SUM(G13:H13)</f>
        <v>14732</v>
      </c>
      <c r="G13" s="221">
        <v>14665</v>
      </c>
      <c r="H13" s="221">
        <v>67</v>
      </c>
      <c r="I13" s="466" t="s">
        <v>139</v>
      </c>
      <c r="J13" s="467"/>
    </row>
    <row r="14" spans="1:11" ht="26.25" customHeight="1" thickBot="1">
      <c r="A14" s="43">
        <v>4924</v>
      </c>
      <c r="B14" s="44" t="s">
        <v>362</v>
      </c>
      <c r="C14" s="219">
        <f>SUM(D14:E14)</f>
        <v>346986</v>
      </c>
      <c r="D14" s="45">
        <v>306992</v>
      </c>
      <c r="E14" s="45">
        <v>39994</v>
      </c>
      <c r="F14" s="219">
        <f>SUM(G14:H14)</f>
        <v>7497</v>
      </c>
      <c r="G14" s="45">
        <v>7442</v>
      </c>
      <c r="H14" s="45">
        <v>55</v>
      </c>
      <c r="I14" s="464" t="s">
        <v>374</v>
      </c>
      <c r="J14" s="465"/>
    </row>
    <row r="15" spans="1:11" ht="21" customHeight="1" thickBot="1">
      <c r="A15" s="46">
        <v>4925</v>
      </c>
      <c r="B15" s="47" t="s">
        <v>364</v>
      </c>
      <c r="C15" s="220">
        <f t="shared" ref="C15:C24" si="0">SUM(D15:E15)</f>
        <v>139970</v>
      </c>
      <c r="D15" s="221">
        <v>138595</v>
      </c>
      <c r="E15" s="221">
        <v>1375</v>
      </c>
      <c r="F15" s="220">
        <f t="shared" ref="F15:F24" si="1">SUM(G15:H15)</f>
        <v>8772</v>
      </c>
      <c r="G15" s="221">
        <v>8754</v>
      </c>
      <c r="H15" s="221">
        <v>18</v>
      </c>
      <c r="I15" s="466" t="s">
        <v>365</v>
      </c>
      <c r="J15" s="467"/>
    </row>
    <row r="16" spans="1:11" ht="26.25" customHeight="1" thickBot="1">
      <c r="A16" s="43">
        <v>5010</v>
      </c>
      <c r="B16" s="44" t="s">
        <v>366</v>
      </c>
      <c r="C16" s="219">
        <f t="shared" si="0"/>
        <v>158723</v>
      </c>
      <c r="D16" s="45">
        <v>102270</v>
      </c>
      <c r="E16" s="45">
        <v>56453</v>
      </c>
      <c r="F16" s="219">
        <f t="shared" si="1"/>
        <v>1430</v>
      </c>
      <c r="G16" s="45">
        <v>1343</v>
      </c>
      <c r="H16" s="45">
        <v>87</v>
      </c>
      <c r="I16" s="464" t="s">
        <v>367</v>
      </c>
      <c r="J16" s="465"/>
    </row>
    <row r="17" spans="1:10" ht="21" customHeight="1" thickBot="1">
      <c r="A17" s="46">
        <v>5110</v>
      </c>
      <c r="B17" s="47" t="s">
        <v>402</v>
      </c>
      <c r="C17" s="220">
        <f t="shared" si="0"/>
        <v>6214670</v>
      </c>
      <c r="D17" s="221">
        <v>5863503</v>
      </c>
      <c r="E17" s="221">
        <v>351167</v>
      </c>
      <c r="F17" s="220">
        <f t="shared" si="1"/>
        <v>25963</v>
      </c>
      <c r="G17" s="221">
        <v>25314</v>
      </c>
      <c r="H17" s="221">
        <v>649</v>
      </c>
      <c r="I17" s="466" t="s">
        <v>368</v>
      </c>
      <c r="J17" s="467"/>
    </row>
    <row r="18" spans="1:10" ht="21" customHeight="1" thickBot="1">
      <c r="A18" s="43">
        <v>5210</v>
      </c>
      <c r="B18" s="44" t="s">
        <v>359</v>
      </c>
      <c r="C18" s="219">
        <f t="shared" si="0"/>
        <v>295962</v>
      </c>
      <c r="D18" s="45">
        <v>278153</v>
      </c>
      <c r="E18" s="45">
        <v>17809</v>
      </c>
      <c r="F18" s="219">
        <f t="shared" si="1"/>
        <v>3028</v>
      </c>
      <c r="G18" s="45">
        <v>2989</v>
      </c>
      <c r="H18" s="45">
        <v>39</v>
      </c>
      <c r="I18" s="464" t="s">
        <v>369</v>
      </c>
      <c r="J18" s="465"/>
    </row>
    <row r="19" spans="1:10" ht="21" customHeight="1" thickBot="1">
      <c r="A19" s="46">
        <v>5221</v>
      </c>
      <c r="B19" s="47" t="s">
        <v>370</v>
      </c>
      <c r="C19" s="220">
        <f t="shared" si="0"/>
        <v>0</v>
      </c>
      <c r="D19" s="221">
        <v>0</v>
      </c>
      <c r="E19" s="221">
        <v>0</v>
      </c>
      <c r="F19" s="220">
        <f t="shared" si="1"/>
        <v>0</v>
      </c>
      <c r="G19" s="221">
        <v>0</v>
      </c>
      <c r="H19" s="221">
        <v>0</v>
      </c>
      <c r="I19" s="466" t="s">
        <v>371</v>
      </c>
      <c r="J19" s="467"/>
    </row>
    <row r="20" spans="1:10" ht="21" customHeight="1" thickBot="1">
      <c r="A20" s="43">
        <v>5222</v>
      </c>
      <c r="B20" s="44" t="s">
        <v>393</v>
      </c>
      <c r="C20" s="219">
        <f t="shared" si="0"/>
        <v>23694</v>
      </c>
      <c r="D20" s="45">
        <v>23694</v>
      </c>
      <c r="E20" s="45">
        <v>0</v>
      </c>
      <c r="F20" s="219">
        <f t="shared" si="1"/>
        <v>437</v>
      </c>
      <c r="G20" s="45">
        <v>437</v>
      </c>
      <c r="H20" s="45">
        <v>0</v>
      </c>
      <c r="I20" s="464" t="s">
        <v>392</v>
      </c>
      <c r="J20" s="465"/>
    </row>
    <row r="21" spans="1:10" ht="21" customHeight="1" thickBot="1">
      <c r="A21" s="46">
        <v>5224</v>
      </c>
      <c r="B21" s="47" t="s">
        <v>360</v>
      </c>
      <c r="C21" s="220">
        <f t="shared" si="0"/>
        <v>141687</v>
      </c>
      <c r="D21" s="221">
        <v>140171</v>
      </c>
      <c r="E21" s="221">
        <v>1516</v>
      </c>
      <c r="F21" s="220">
        <f t="shared" si="1"/>
        <v>1720</v>
      </c>
      <c r="G21" s="221">
        <v>1712</v>
      </c>
      <c r="H21" s="221">
        <v>8</v>
      </c>
      <c r="I21" s="466" t="s">
        <v>141</v>
      </c>
      <c r="J21" s="467"/>
    </row>
    <row r="22" spans="1:10" ht="21" customHeight="1" thickBot="1">
      <c r="A22" s="43">
        <v>5229</v>
      </c>
      <c r="B22" s="44" t="s">
        <v>372</v>
      </c>
      <c r="C22" s="219">
        <f t="shared" si="0"/>
        <v>171848</v>
      </c>
      <c r="D22" s="45">
        <v>166636</v>
      </c>
      <c r="E22" s="45">
        <v>5212</v>
      </c>
      <c r="F22" s="219">
        <f t="shared" si="1"/>
        <v>3633</v>
      </c>
      <c r="G22" s="45">
        <v>3589</v>
      </c>
      <c r="H22" s="45">
        <v>44</v>
      </c>
      <c r="I22" s="464" t="s">
        <v>373</v>
      </c>
      <c r="J22" s="465"/>
    </row>
    <row r="23" spans="1:10" ht="21" customHeight="1" thickBot="1">
      <c r="A23" s="651">
        <v>53</v>
      </c>
      <c r="B23" s="652" t="s">
        <v>555</v>
      </c>
      <c r="C23" s="220">
        <f t="shared" si="0"/>
        <v>213137</v>
      </c>
      <c r="D23" s="221">
        <v>137433</v>
      </c>
      <c r="E23" s="221">
        <v>75704</v>
      </c>
      <c r="F23" s="220">
        <f t="shared" si="1"/>
        <v>1442</v>
      </c>
      <c r="G23" s="221">
        <v>1315</v>
      </c>
      <c r="H23" s="221">
        <v>127</v>
      </c>
      <c r="I23" s="645" t="s">
        <v>556</v>
      </c>
      <c r="J23" s="646"/>
    </row>
    <row r="24" spans="1:10" ht="21" customHeight="1">
      <c r="A24" s="309">
        <v>61</v>
      </c>
      <c r="B24" s="653" t="s">
        <v>354</v>
      </c>
      <c r="C24" s="222">
        <f t="shared" si="0"/>
        <v>1085984</v>
      </c>
      <c r="D24" s="193">
        <v>586176</v>
      </c>
      <c r="E24" s="193">
        <v>499808</v>
      </c>
      <c r="F24" s="222">
        <f t="shared" si="1"/>
        <v>1871</v>
      </c>
      <c r="G24" s="193">
        <v>1236</v>
      </c>
      <c r="H24" s="193">
        <v>635</v>
      </c>
      <c r="I24" s="649" t="s">
        <v>349</v>
      </c>
      <c r="J24" s="650"/>
    </row>
    <row r="25" spans="1:10" s="154" customFormat="1" ht="28.9" customHeight="1">
      <c r="A25" s="601" t="s">
        <v>13</v>
      </c>
      <c r="B25" s="601"/>
      <c r="C25" s="194">
        <f t="shared" ref="C25:H25" si="2">SUM(C12:C24)</f>
        <v>9311592</v>
      </c>
      <c r="D25" s="194">
        <f t="shared" si="2"/>
        <v>8253154</v>
      </c>
      <c r="E25" s="194">
        <f t="shared" si="2"/>
        <v>1058438</v>
      </c>
      <c r="F25" s="194">
        <f t="shared" si="2"/>
        <v>72950</v>
      </c>
      <c r="G25" s="194">
        <f t="shared" si="2"/>
        <v>71219</v>
      </c>
      <c r="H25" s="194">
        <f t="shared" si="2"/>
        <v>1731</v>
      </c>
      <c r="I25" s="602" t="s">
        <v>10</v>
      </c>
      <c r="J25" s="603"/>
    </row>
    <row r="26" spans="1:10" ht="24.6" hidden="1" customHeight="1"/>
  </sheetData>
  <mergeCells count="30">
    <mergeCell ref="A25:B25"/>
    <mergeCell ref="I25:J25"/>
    <mergeCell ref="I8:J11"/>
    <mergeCell ref="C9:E9"/>
    <mergeCell ref="F9:H9"/>
    <mergeCell ref="A8:A11"/>
    <mergeCell ref="B8:B11"/>
    <mergeCell ref="C8:E8"/>
    <mergeCell ref="F8:H8"/>
    <mergeCell ref="I12:J12"/>
    <mergeCell ref="I13:J13"/>
    <mergeCell ref="I14:J14"/>
    <mergeCell ref="I15:J15"/>
    <mergeCell ref="I16:J16"/>
    <mergeCell ref="I17:J17"/>
    <mergeCell ref="I24:J24"/>
    <mergeCell ref="A5:J5"/>
    <mergeCell ref="A7:B7"/>
    <mergeCell ref="I7:J7"/>
    <mergeCell ref="A1:J1"/>
    <mergeCell ref="A2:J2"/>
    <mergeCell ref="A3:J3"/>
    <mergeCell ref="A4:J4"/>
    <mergeCell ref="A6:J6"/>
    <mergeCell ref="I18:J18"/>
    <mergeCell ref="I20:J20"/>
    <mergeCell ref="I21:J21"/>
    <mergeCell ref="I22:J22"/>
    <mergeCell ref="I23:J23"/>
    <mergeCell ref="I19:J19"/>
  </mergeCells>
  <phoneticPr fontId="17" type="noConversion"/>
  <printOptions horizontalCentered="1" verticalCentered="1"/>
  <pageMargins left="0" right="0" top="0" bottom="0" header="0.31496062992125984" footer="0.31496062992125984"/>
  <pageSetup paperSize="9" scale="94"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theme="3" tint="0.39997558519241921"/>
  </sheetPr>
  <dimension ref="A1:K43"/>
  <sheetViews>
    <sheetView tabSelected="1" view="pageBreakPreview" topLeftCell="A4" zoomScaleNormal="100" zoomScaleSheetLayoutView="100" workbookViewId="0">
      <selection activeCell="Q25" sqref="Q25"/>
    </sheetView>
  </sheetViews>
  <sheetFormatPr defaultColWidth="9.125" defaultRowHeight="14.25"/>
  <cols>
    <col min="1" max="1" width="11.625" style="53" customWidth="1"/>
    <col min="2" max="2" width="25.625" style="12" customWidth="1"/>
    <col min="3" max="3" width="9.75" style="12" customWidth="1"/>
    <col min="4" max="4" width="8.375" style="12" customWidth="1"/>
    <col min="5" max="5" width="10.5" style="12" customWidth="1"/>
    <col min="6" max="6" width="9.75" style="12" customWidth="1"/>
    <col min="7" max="8" width="8.75" style="12" customWidth="1"/>
    <col min="9" max="9" width="25.625" style="12" customWidth="1"/>
    <col min="10" max="10" width="11.625" style="12" customWidth="1"/>
    <col min="11" max="16384" width="9.125" style="12"/>
  </cols>
  <sheetData>
    <row r="1" spans="1:11" s="5" customFormat="1" ht="15" customHeight="1">
      <c r="A1" s="437"/>
      <c r="B1" s="383"/>
      <c r="C1" s="383"/>
      <c r="D1" s="383"/>
      <c r="E1" s="383"/>
      <c r="F1" s="383"/>
      <c r="G1" s="383"/>
      <c r="H1" s="383"/>
      <c r="I1" s="383"/>
      <c r="J1" s="383"/>
      <c r="K1" s="10"/>
    </row>
    <row r="2" spans="1:11" ht="15.75" customHeight="1">
      <c r="A2" s="438" t="s">
        <v>55</v>
      </c>
      <c r="B2" s="438"/>
      <c r="C2" s="438"/>
      <c r="D2" s="438"/>
      <c r="E2" s="438"/>
      <c r="F2" s="438"/>
      <c r="G2" s="438"/>
      <c r="H2" s="438"/>
      <c r="I2" s="438"/>
      <c r="J2" s="438"/>
    </row>
    <row r="3" spans="1:11" ht="15.75" customHeight="1">
      <c r="A3" s="438" t="s">
        <v>3</v>
      </c>
      <c r="B3" s="438"/>
      <c r="C3" s="438"/>
      <c r="D3" s="438"/>
      <c r="E3" s="438"/>
      <c r="F3" s="438"/>
      <c r="G3" s="438"/>
      <c r="H3" s="438"/>
      <c r="I3" s="438"/>
      <c r="J3" s="438"/>
    </row>
    <row r="4" spans="1:11" ht="15.75" customHeight="1">
      <c r="A4" s="446" t="s">
        <v>407</v>
      </c>
      <c r="B4" s="446"/>
      <c r="C4" s="446"/>
      <c r="D4" s="446"/>
      <c r="E4" s="446"/>
      <c r="F4" s="446"/>
      <c r="G4" s="446"/>
      <c r="H4" s="446"/>
      <c r="I4" s="446"/>
      <c r="J4" s="446"/>
    </row>
    <row r="5" spans="1:11" ht="15.75" customHeight="1">
      <c r="A5" s="446" t="s">
        <v>136</v>
      </c>
      <c r="B5" s="446"/>
      <c r="C5" s="446"/>
      <c r="D5" s="446"/>
      <c r="E5" s="446"/>
      <c r="F5" s="446"/>
      <c r="G5" s="446"/>
      <c r="H5" s="446"/>
      <c r="I5" s="446"/>
      <c r="J5" s="446"/>
    </row>
    <row r="6" spans="1:11" ht="15.75" customHeight="1">
      <c r="A6" s="446">
        <v>2020</v>
      </c>
      <c r="B6" s="446"/>
      <c r="C6" s="446"/>
      <c r="D6" s="446"/>
      <c r="E6" s="446"/>
      <c r="F6" s="446"/>
      <c r="G6" s="446"/>
      <c r="H6" s="446"/>
      <c r="I6" s="446"/>
      <c r="J6" s="446"/>
    </row>
    <row r="7" spans="1:11" ht="16.5" customHeight="1">
      <c r="A7" s="604" t="s">
        <v>539</v>
      </c>
      <c r="B7" s="484"/>
      <c r="C7" s="41"/>
      <c r="D7" s="244"/>
      <c r="E7" s="468"/>
      <c r="F7" s="468"/>
      <c r="G7" s="41"/>
      <c r="H7" s="137"/>
      <c r="I7" s="485" t="s">
        <v>538</v>
      </c>
      <c r="J7" s="485"/>
    </row>
    <row r="8" spans="1:11" ht="24" customHeight="1">
      <c r="A8" s="505" t="s">
        <v>49</v>
      </c>
      <c r="B8" s="505"/>
      <c r="C8" s="500" t="s">
        <v>33</v>
      </c>
      <c r="D8" s="500"/>
      <c r="E8" s="500"/>
      <c r="F8" s="500" t="s">
        <v>495</v>
      </c>
      <c r="G8" s="500"/>
      <c r="H8" s="500"/>
      <c r="I8" s="501" t="s">
        <v>50</v>
      </c>
      <c r="J8" s="501"/>
    </row>
    <row r="9" spans="1:11" ht="31.5" customHeight="1">
      <c r="A9" s="506"/>
      <c r="B9" s="506"/>
      <c r="C9" s="499" t="s">
        <v>335</v>
      </c>
      <c r="D9" s="499"/>
      <c r="E9" s="499"/>
      <c r="F9" s="499" t="s">
        <v>35</v>
      </c>
      <c r="G9" s="499"/>
      <c r="H9" s="499"/>
      <c r="I9" s="502"/>
      <c r="J9" s="502"/>
    </row>
    <row r="10" spans="1:11" ht="28.5" customHeight="1">
      <c r="A10" s="506"/>
      <c r="B10" s="506"/>
      <c r="C10" s="138" t="s">
        <v>10</v>
      </c>
      <c r="D10" s="140" t="s">
        <v>51</v>
      </c>
      <c r="E10" s="140" t="s">
        <v>52</v>
      </c>
      <c r="F10" s="138" t="s">
        <v>10</v>
      </c>
      <c r="G10" s="138" t="s">
        <v>24</v>
      </c>
      <c r="H10" s="138" t="s">
        <v>25</v>
      </c>
      <c r="I10" s="502"/>
      <c r="J10" s="502"/>
    </row>
    <row r="11" spans="1:11" ht="28.5" customHeight="1">
      <c r="A11" s="507"/>
      <c r="B11" s="507"/>
      <c r="C11" s="139" t="s">
        <v>13</v>
      </c>
      <c r="D11" s="83" t="s">
        <v>53</v>
      </c>
      <c r="E11" s="83" t="s">
        <v>54</v>
      </c>
      <c r="F11" s="139" t="s">
        <v>13</v>
      </c>
      <c r="G11" s="139" t="s">
        <v>26</v>
      </c>
      <c r="H11" s="139" t="s">
        <v>27</v>
      </c>
      <c r="I11" s="503"/>
      <c r="J11" s="503"/>
    </row>
    <row r="12" spans="1:11" ht="30" customHeight="1" thickBot="1">
      <c r="A12" s="510" t="s">
        <v>36</v>
      </c>
      <c r="B12" s="510"/>
      <c r="C12" s="202">
        <f t="shared" ref="C12:C20" si="0">SUM(D12:E12)</f>
        <v>52117</v>
      </c>
      <c r="D12" s="63">
        <v>1240</v>
      </c>
      <c r="E12" s="63">
        <v>50877</v>
      </c>
      <c r="F12" s="202">
        <f t="shared" ref="F12:F20" si="1">SUM(G12:H12)</f>
        <v>204</v>
      </c>
      <c r="G12" s="63">
        <v>3</v>
      </c>
      <c r="H12" s="63">
        <v>201</v>
      </c>
      <c r="I12" s="513" t="s">
        <v>339</v>
      </c>
      <c r="J12" s="513"/>
    </row>
    <row r="13" spans="1:11" ht="30" customHeight="1" thickTop="1" thickBot="1">
      <c r="A13" s="498" t="s">
        <v>37</v>
      </c>
      <c r="B13" s="498"/>
      <c r="C13" s="203">
        <f t="shared" si="0"/>
        <v>0</v>
      </c>
      <c r="D13" s="65">
        <v>0</v>
      </c>
      <c r="E13" s="65">
        <v>0</v>
      </c>
      <c r="F13" s="203">
        <f t="shared" si="1"/>
        <v>86</v>
      </c>
      <c r="G13" s="65">
        <v>2</v>
      </c>
      <c r="H13" s="65">
        <v>84</v>
      </c>
      <c r="I13" s="496" t="s">
        <v>340</v>
      </c>
      <c r="J13" s="496"/>
    </row>
    <row r="14" spans="1:11" ht="30" customHeight="1" thickTop="1" thickBot="1">
      <c r="A14" s="497" t="s">
        <v>38</v>
      </c>
      <c r="B14" s="497"/>
      <c r="C14" s="202">
        <f t="shared" si="0"/>
        <v>1538032</v>
      </c>
      <c r="D14" s="63">
        <v>21330</v>
      </c>
      <c r="E14" s="63">
        <v>1516702</v>
      </c>
      <c r="F14" s="202">
        <f t="shared" si="1"/>
        <v>2807</v>
      </c>
      <c r="G14" s="63">
        <v>419</v>
      </c>
      <c r="H14" s="63">
        <v>2388</v>
      </c>
      <c r="I14" s="504" t="s">
        <v>39</v>
      </c>
      <c r="J14" s="504"/>
    </row>
    <row r="15" spans="1:11" ht="30" customHeight="1" thickTop="1" thickBot="1">
      <c r="A15" s="498" t="s">
        <v>40</v>
      </c>
      <c r="B15" s="498"/>
      <c r="C15" s="203">
        <f t="shared" si="0"/>
        <v>971684</v>
      </c>
      <c r="D15" s="65">
        <v>15071</v>
      </c>
      <c r="E15" s="65">
        <v>956613</v>
      </c>
      <c r="F15" s="203">
        <f t="shared" si="1"/>
        <v>6327</v>
      </c>
      <c r="G15" s="65">
        <v>1143</v>
      </c>
      <c r="H15" s="65">
        <v>5184</v>
      </c>
      <c r="I15" s="496" t="s">
        <v>341</v>
      </c>
      <c r="J15" s="496"/>
    </row>
    <row r="16" spans="1:11" ht="30" customHeight="1" thickTop="1" thickBot="1">
      <c r="A16" s="497" t="s">
        <v>41</v>
      </c>
      <c r="B16" s="497"/>
      <c r="C16" s="202">
        <f t="shared" si="0"/>
        <v>4342178</v>
      </c>
      <c r="D16" s="63">
        <v>342731</v>
      </c>
      <c r="E16" s="63">
        <v>3999447</v>
      </c>
      <c r="F16" s="202">
        <f t="shared" si="1"/>
        <v>12583</v>
      </c>
      <c r="G16" s="63">
        <v>2493</v>
      </c>
      <c r="H16" s="63">
        <v>10090</v>
      </c>
      <c r="I16" s="504" t="s">
        <v>342</v>
      </c>
      <c r="J16" s="504"/>
    </row>
    <row r="17" spans="1:11" ht="30" customHeight="1" thickTop="1" thickBot="1">
      <c r="A17" s="498" t="s">
        <v>42</v>
      </c>
      <c r="B17" s="498"/>
      <c r="C17" s="203">
        <f t="shared" si="0"/>
        <v>193723</v>
      </c>
      <c r="D17" s="65">
        <v>2372</v>
      </c>
      <c r="E17" s="65">
        <v>191351</v>
      </c>
      <c r="F17" s="203">
        <f t="shared" si="1"/>
        <v>2499</v>
      </c>
      <c r="G17" s="65">
        <v>453</v>
      </c>
      <c r="H17" s="65">
        <v>2046</v>
      </c>
      <c r="I17" s="496" t="s">
        <v>343</v>
      </c>
      <c r="J17" s="496"/>
    </row>
    <row r="18" spans="1:11" ht="30" customHeight="1" thickTop="1" thickBot="1">
      <c r="A18" s="497" t="s">
        <v>43</v>
      </c>
      <c r="B18" s="497"/>
      <c r="C18" s="202">
        <f t="shared" si="0"/>
        <v>84217</v>
      </c>
      <c r="D18" s="63">
        <v>1236</v>
      </c>
      <c r="E18" s="63">
        <v>82981</v>
      </c>
      <c r="F18" s="202">
        <f t="shared" si="1"/>
        <v>2578</v>
      </c>
      <c r="G18" s="63">
        <v>40</v>
      </c>
      <c r="H18" s="63">
        <v>2538</v>
      </c>
      <c r="I18" s="504" t="s">
        <v>44</v>
      </c>
      <c r="J18" s="504"/>
    </row>
    <row r="19" spans="1:11" ht="30" customHeight="1" thickTop="1" thickBot="1">
      <c r="A19" s="498" t="s">
        <v>45</v>
      </c>
      <c r="B19" s="498"/>
      <c r="C19" s="203">
        <f t="shared" si="0"/>
        <v>2113889</v>
      </c>
      <c r="D19" s="65">
        <v>305469</v>
      </c>
      <c r="E19" s="65">
        <v>1808420</v>
      </c>
      <c r="F19" s="203">
        <f t="shared" si="1"/>
        <v>44930</v>
      </c>
      <c r="G19" s="65">
        <v>7989</v>
      </c>
      <c r="H19" s="65">
        <v>36941</v>
      </c>
      <c r="I19" s="496" t="s">
        <v>46</v>
      </c>
      <c r="J19" s="496"/>
    </row>
    <row r="20" spans="1:11" ht="30" customHeight="1" thickTop="1">
      <c r="A20" s="512" t="s">
        <v>537</v>
      </c>
      <c r="B20" s="512" t="s">
        <v>47</v>
      </c>
      <c r="C20" s="112">
        <f t="shared" si="0"/>
        <v>15752</v>
      </c>
      <c r="D20" s="116">
        <v>34</v>
      </c>
      <c r="E20" s="116">
        <v>15718</v>
      </c>
      <c r="F20" s="112">
        <f t="shared" si="1"/>
        <v>936</v>
      </c>
      <c r="G20" s="116">
        <v>0</v>
      </c>
      <c r="H20" s="116">
        <v>936</v>
      </c>
      <c r="I20" s="511" t="s">
        <v>48</v>
      </c>
      <c r="J20" s="511"/>
    </row>
    <row r="21" spans="1:11" ht="33.75" customHeight="1">
      <c r="A21" s="508" t="s">
        <v>13</v>
      </c>
      <c r="B21" s="508"/>
      <c r="C21" s="110">
        <f t="shared" ref="C21:H21" si="2">SUM(C12:C20)</f>
        <v>9311592</v>
      </c>
      <c r="D21" s="110">
        <f t="shared" si="2"/>
        <v>689483</v>
      </c>
      <c r="E21" s="110">
        <f t="shared" si="2"/>
        <v>8622109</v>
      </c>
      <c r="F21" s="110">
        <f t="shared" si="2"/>
        <v>72950</v>
      </c>
      <c r="G21" s="110">
        <f>SUM(G12:G20)</f>
        <v>12542</v>
      </c>
      <c r="H21" s="110">
        <f t="shared" si="2"/>
        <v>60408</v>
      </c>
      <c r="I21" s="509" t="s">
        <v>10</v>
      </c>
      <c r="J21" s="509"/>
    </row>
    <row r="22" spans="1:11" ht="17.25" customHeight="1">
      <c r="K22" s="53"/>
    </row>
    <row r="23" spans="1:11">
      <c r="K23" s="53"/>
    </row>
    <row r="24" spans="1:11">
      <c r="K24" s="53"/>
    </row>
    <row r="25" spans="1:11">
      <c r="K25" s="53"/>
    </row>
    <row r="26" spans="1:11">
      <c r="K26" s="53"/>
    </row>
    <row r="27" spans="1:11">
      <c r="K27" s="53"/>
    </row>
    <row r="28" spans="1:11">
      <c r="K28" s="53"/>
    </row>
    <row r="29" spans="1:11">
      <c r="K29" s="53"/>
    </row>
    <row r="30" spans="1:11">
      <c r="K30" s="53"/>
    </row>
    <row r="31" spans="1:11">
      <c r="K31" s="53"/>
    </row>
    <row r="32" spans="1:11">
      <c r="K32" s="53"/>
    </row>
    <row r="33" spans="1:11">
      <c r="A33" s="12"/>
      <c r="K33" s="53"/>
    </row>
    <row r="34" spans="1:11">
      <c r="A34" s="12"/>
      <c r="K34" s="53"/>
    </row>
    <row r="35" spans="1:11">
      <c r="A35" s="12"/>
      <c r="K35" s="53"/>
    </row>
    <row r="36" spans="1:11">
      <c r="A36" s="12"/>
      <c r="K36" s="53"/>
    </row>
    <row r="37" spans="1:11">
      <c r="A37" s="12"/>
      <c r="K37" s="53"/>
    </row>
    <row r="38" spans="1:11">
      <c r="A38" s="12"/>
      <c r="K38" s="53"/>
    </row>
    <row r="39" spans="1:11">
      <c r="A39" s="12"/>
      <c r="K39" s="53"/>
    </row>
    <row r="40" spans="1:11">
      <c r="A40" s="12"/>
      <c r="K40" s="53"/>
    </row>
    <row r="41" spans="1:11">
      <c r="A41" s="12"/>
      <c r="K41" s="53"/>
    </row>
    <row r="42" spans="1:11">
      <c r="A42" s="12"/>
      <c r="K42" s="53"/>
    </row>
    <row r="43" spans="1:11">
      <c r="A43" s="12"/>
      <c r="K43" s="53"/>
    </row>
  </sheetData>
  <mergeCells count="35">
    <mergeCell ref="A5:J5"/>
    <mergeCell ref="A7:B7"/>
    <mergeCell ref="E7:F7"/>
    <mergeCell ref="I7:J7"/>
    <mergeCell ref="A1:J1"/>
    <mergeCell ref="A2:J2"/>
    <mergeCell ref="A3:J3"/>
    <mergeCell ref="A4:J4"/>
    <mergeCell ref="A6:J6"/>
    <mergeCell ref="A21:B21"/>
    <mergeCell ref="I21:J21"/>
    <mergeCell ref="A18:B18"/>
    <mergeCell ref="A19:B19"/>
    <mergeCell ref="A13:B13"/>
    <mergeCell ref="A14:B14"/>
    <mergeCell ref="A16:B16"/>
    <mergeCell ref="A17:B17"/>
    <mergeCell ref="I18:J18"/>
    <mergeCell ref="I19:J19"/>
    <mergeCell ref="A20:B20"/>
    <mergeCell ref="I20:J20"/>
    <mergeCell ref="I17:J17"/>
    <mergeCell ref="I16:J16"/>
    <mergeCell ref="A8:B11"/>
    <mergeCell ref="C8:E8"/>
    <mergeCell ref="F8:H8"/>
    <mergeCell ref="I8:J11"/>
    <mergeCell ref="C9:E9"/>
    <mergeCell ref="F9:H9"/>
    <mergeCell ref="A12:B12"/>
    <mergeCell ref="A15:B15"/>
    <mergeCell ref="I12:J12"/>
    <mergeCell ref="I13:J13"/>
    <mergeCell ref="I14:J14"/>
    <mergeCell ref="I15:J15"/>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3" tint="0.39997558519241921"/>
  </sheetPr>
  <dimension ref="A1:M23"/>
  <sheetViews>
    <sheetView tabSelected="1" view="pageBreakPreview" topLeftCell="A10"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3" width="10.75" style="12" customWidth="1"/>
    <col min="4" max="4" width="9.75" style="12" customWidth="1"/>
    <col min="5" max="7" width="8.625" style="12" customWidth="1"/>
    <col min="8" max="8" width="11" style="12" customWidth="1"/>
    <col min="9" max="9" width="8.75" style="12" customWidth="1"/>
    <col min="10" max="10" width="9" style="12" customWidth="1"/>
    <col min="11" max="11" width="30.625" style="12" customWidth="1"/>
    <col min="12" max="12" width="6.625" style="12" customWidth="1"/>
    <col min="13" max="16384" width="9.125" style="12"/>
  </cols>
  <sheetData>
    <row r="1" spans="1:13" s="5" customFormat="1" ht="20.25" customHeight="1">
      <c r="A1" s="437"/>
      <c r="B1" s="383"/>
      <c r="C1" s="383"/>
      <c r="D1" s="383"/>
      <c r="E1" s="383"/>
      <c r="F1" s="383"/>
      <c r="G1" s="383"/>
      <c r="H1" s="383"/>
      <c r="I1" s="383"/>
      <c r="J1" s="383"/>
      <c r="K1" s="383"/>
      <c r="L1" s="383"/>
      <c r="M1" s="10"/>
    </row>
    <row r="2" spans="1:13" ht="15.75" customHeight="1">
      <c r="A2" s="438" t="s">
        <v>70</v>
      </c>
      <c r="B2" s="438"/>
      <c r="C2" s="438"/>
      <c r="D2" s="438"/>
      <c r="E2" s="438"/>
      <c r="F2" s="438"/>
      <c r="G2" s="438"/>
      <c r="H2" s="438"/>
      <c r="I2" s="438"/>
      <c r="J2" s="438"/>
      <c r="K2" s="438"/>
      <c r="L2" s="438"/>
    </row>
    <row r="3" spans="1:13" ht="15.75" customHeight="1">
      <c r="A3" s="438" t="s">
        <v>3</v>
      </c>
      <c r="B3" s="438"/>
      <c r="C3" s="438"/>
      <c r="D3" s="438"/>
      <c r="E3" s="438"/>
      <c r="F3" s="438"/>
      <c r="G3" s="438"/>
      <c r="H3" s="438"/>
      <c r="I3" s="438"/>
      <c r="J3" s="438"/>
      <c r="K3" s="438"/>
      <c r="L3" s="438"/>
    </row>
    <row r="4" spans="1:13" ht="15.75" customHeight="1">
      <c r="A4" s="446" t="s">
        <v>71</v>
      </c>
      <c r="B4" s="446"/>
      <c r="C4" s="446"/>
      <c r="D4" s="446"/>
      <c r="E4" s="446"/>
      <c r="F4" s="446"/>
      <c r="G4" s="446"/>
      <c r="H4" s="446"/>
      <c r="I4" s="446"/>
      <c r="J4" s="446"/>
      <c r="K4" s="446"/>
      <c r="L4" s="446"/>
    </row>
    <row r="5" spans="1:13" ht="15.75" customHeight="1">
      <c r="A5" s="446" t="s">
        <v>136</v>
      </c>
      <c r="B5" s="446"/>
      <c r="C5" s="446"/>
      <c r="D5" s="446"/>
      <c r="E5" s="446"/>
      <c r="F5" s="446"/>
      <c r="G5" s="446"/>
      <c r="H5" s="446"/>
      <c r="I5" s="446"/>
      <c r="J5" s="446"/>
      <c r="K5" s="446"/>
      <c r="L5" s="446"/>
    </row>
    <row r="6" spans="1:13" ht="15.75" customHeight="1">
      <c r="A6" s="446">
        <v>2020</v>
      </c>
      <c r="B6" s="446"/>
      <c r="C6" s="446"/>
      <c r="D6" s="446"/>
      <c r="E6" s="446"/>
      <c r="F6" s="446"/>
      <c r="G6" s="446"/>
      <c r="H6" s="446"/>
      <c r="I6" s="446"/>
      <c r="J6" s="446"/>
      <c r="K6" s="446"/>
      <c r="L6" s="446"/>
    </row>
    <row r="7" spans="1:13" ht="16.5" customHeight="1">
      <c r="A7" s="604" t="s">
        <v>549</v>
      </c>
      <c r="B7" s="484"/>
      <c r="D7" s="243"/>
      <c r="E7" s="42"/>
      <c r="F7" s="468"/>
      <c r="G7" s="468"/>
      <c r="H7" s="42"/>
      <c r="I7" s="42"/>
      <c r="J7" s="42"/>
      <c r="K7" s="485" t="s">
        <v>151</v>
      </c>
      <c r="L7" s="485"/>
    </row>
    <row r="8" spans="1:13" ht="41.25" customHeight="1">
      <c r="A8" s="520" t="s">
        <v>272</v>
      </c>
      <c r="B8" s="505" t="s">
        <v>16</v>
      </c>
      <c r="C8" s="204" t="s">
        <v>56</v>
      </c>
      <c r="D8" s="204" t="s">
        <v>57</v>
      </c>
      <c r="E8" s="204" t="s">
        <v>58</v>
      </c>
      <c r="F8" s="204" t="s">
        <v>496</v>
      </c>
      <c r="G8" s="204" t="s">
        <v>59</v>
      </c>
      <c r="H8" s="204" t="s">
        <v>60</v>
      </c>
      <c r="I8" s="204" t="s">
        <v>61</v>
      </c>
      <c r="J8" s="204" t="s">
        <v>62</v>
      </c>
      <c r="K8" s="501" t="s">
        <v>22</v>
      </c>
      <c r="L8" s="514"/>
    </row>
    <row r="9" spans="1:13" ht="45">
      <c r="A9" s="521"/>
      <c r="B9" s="507"/>
      <c r="C9" s="205" t="s">
        <v>13</v>
      </c>
      <c r="D9" s="205" t="s">
        <v>63</v>
      </c>
      <c r="E9" s="205" t="s">
        <v>64</v>
      </c>
      <c r="F9" s="205" t="s">
        <v>65</v>
      </c>
      <c r="G9" s="205" t="s">
        <v>66</v>
      </c>
      <c r="H9" s="205" t="s">
        <v>67</v>
      </c>
      <c r="I9" s="205" t="s">
        <v>68</v>
      </c>
      <c r="J9" s="205" t="s">
        <v>69</v>
      </c>
      <c r="K9" s="503"/>
      <c r="L9" s="515"/>
    </row>
    <row r="10" spans="1:13" ht="21" customHeight="1" thickBot="1">
      <c r="A10" s="43">
        <v>4922</v>
      </c>
      <c r="B10" s="44" t="s">
        <v>356</v>
      </c>
      <c r="C10" s="225">
        <f>SUM(D10:J10)</f>
        <v>11950</v>
      </c>
      <c r="D10" s="45">
        <v>2115</v>
      </c>
      <c r="E10" s="45">
        <v>261</v>
      </c>
      <c r="F10" s="45">
        <v>5695</v>
      </c>
      <c r="G10" s="45">
        <v>243</v>
      </c>
      <c r="H10" s="45">
        <v>3414</v>
      </c>
      <c r="I10" s="45">
        <v>222</v>
      </c>
      <c r="J10" s="45">
        <v>0</v>
      </c>
      <c r="K10" s="519" t="s">
        <v>361</v>
      </c>
      <c r="L10" s="519"/>
    </row>
    <row r="11" spans="1:13" ht="21" customHeight="1" thickBot="1">
      <c r="A11" s="46">
        <v>4923</v>
      </c>
      <c r="B11" s="47" t="s">
        <v>357</v>
      </c>
      <c r="C11" s="159">
        <f>SUM(D11:J11)</f>
        <v>313313</v>
      </c>
      <c r="D11" s="221">
        <v>48718</v>
      </c>
      <c r="E11" s="221">
        <v>3011</v>
      </c>
      <c r="F11" s="221">
        <v>102980</v>
      </c>
      <c r="G11" s="221">
        <v>7932</v>
      </c>
      <c r="H11" s="221">
        <v>142030</v>
      </c>
      <c r="I11" s="221">
        <v>0</v>
      </c>
      <c r="J11" s="221">
        <v>8642</v>
      </c>
      <c r="K11" s="518" t="s">
        <v>139</v>
      </c>
      <c r="L11" s="518"/>
    </row>
    <row r="12" spans="1:13" ht="27.75" customHeight="1" thickBot="1">
      <c r="A12" s="43">
        <v>4924</v>
      </c>
      <c r="B12" s="44" t="s">
        <v>362</v>
      </c>
      <c r="C12" s="226">
        <f>SUM(D12:J12)</f>
        <v>66737</v>
      </c>
      <c r="D12" s="45">
        <v>0</v>
      </c>
      <c r="E12" s="45">
        <v>362</v>
      </c>
      <c r="F12" s="45">
        <v>798</v>
      </c>
      <c r="G12" s="45">
        <v>13170</v>
      </c>
      <c r="H12" s="45">
        <v>52407</v>
      </c>
      <c r="I12" s="45">
        <v>0</v>
      </c>
      <c r="J12" s="45">
        <v>0</v>
      </c>
      <c r="K12" s="519" t="s">
        <v>374</v>
      </c>
      <c r="L12" s="519"/>
    </row>
    <row r="13" spans="1:13" ht="21" customHeight="1" thickBot="1">
      <c r="A13" s="46">
        <v>4925</v>
      </c>
      <c r="B13" s="47" t="s">
        <v>364</v>
      </c>
      <c r="C13" s="159">
        <f t="shared" ref="C13:C22" si="0">SUM(D13:J13)</f>
        <v>52848</v>
      </c>
      <c r="D13" s="221">
        <v>13753</v>
      </c>
      <c r="E13" s="221">
        <v>734</v>
      </c>
      <c r="F13" s="221">
        <v>12969</v>
      </c>
      <c r="G13" s="221">
        <v>638</v>
      </c>
      <c r="H13" s="221">
        <v>20227</v>
      </c>
      <c r="I13" s="221">
        <v>36</v>
      </c>
      <c r="J13" s="221">
        <v>4491</v>
      </c>
      <c r="K13" s="518" t="s">
        <v>365</v>
      </c>
      <c r="L13" s="518"/>
    </row>
    <row r="14" spans="1:13" ht="27.75" customHeight="1" thickBot="1">
      <c r="A14" s="43">
        <v>5010</v>
      </c>
      <c r="B14" s="44" t="s">
        <v>366</v>
      </c>
      <c r="C14" s="226">
        <f t="shared" si="0"/>
        <v>373961</v>
      </c>
      <c r="D14" s="45">
        <v>228755</v>
      </c>
      <c r="E14" s="45">
        <v>288</v>
      </c>
      <c r="F14" s="45">
        <v>44034</v>
      </c>
      <c r="G14" s="45">
        <v>6320</v>
      </c>
      <c r="H14" s="45">
        <v>93583</v>
      </c>
      <c r="I14" s="45">
        <v>981</v>
      </c>
      <c r="J14" s="45">
        <v>0</v>
      </c>
      <c r="K14" s="519" t="s">
        <v>367</v>
      </c>
      <c r="L14" s="519"/>
    </row>
    <row r="15" spans="1:13" ht="21" customHeight="1" thickBot="1">
      <c r="A15" s="46">
        <v>5110</v>
      </c>
      <c r="B15" s="47" t="s">
        <v>402</v>
      </c>
      <c r="C15" s="159">
        <f t="shared" si="0"/>
        <v>6072995</v>
      </c>
      <c r="D15" s="221">
        <v>426128</v>
      </c>
      <c r="E15" s="221">
        <v>52198</v>
      </c>
      <c r="F15" s="221">
        <v>180610</v>
      </c>
      <c r="G15" s="221">
        <v>51702</v>
      </c>
      <c r="H15" s="221">
        <v>5362357</v>
      </c>
      <c r="I15" s="221">
        <v>0</v>
      </c>
      <c r="J15" s="221">
        <v>0</v>
      </c>
      <c r="K15" s="518" t="s">
        <v>368</v>
      </c>
      <c r="L15" s="518"/>
    </row>
    <row r="16" spans="1:13" ht="21" customHeight="1" thickBot="1">
      <c r="A16" s="43">
        <v>5210</v>
      </c>
      <c r="B16" s="44" t="s">
        <v>359</v>
      </c>
      <c r="C16" s="226">
        <f t="shared" si="0"/>
        <v>417258</v>
      </c>
      <c r="D16" s="45">
        <v>361374</v>
      </c>
      <c r="E16" s="45">
        <v>2232</v>
      </c>
      <c r="F16" s="45">
        <v>0</v>
      </c>
      <c r="G16" s="45">
        <v>35036</v>
      </c>
      <c r="H16" s="45">
        <v>18616</v>
      </c>
      <c r="I16" s="45">
        <v>0</v>
      </c>
      <c r="J16" s="45">
        <v>0</v>
      </c>
      <c r="K16" s="519" t="s">
        <v>369</v>
      </c>
      <c r="L16" s="519"/>
    </row>
    <row r="17" spans="1:12" ht="21" customHeight="1" thickBot="1">
      <c r="A17" s="46">
        <v>5221</v>
      </c>
      <c r="B17" s="47" t="s">
        <v>370</v>
      </c>
      <c r="C17" s="159">
        <f t="shared" si="0"/>
        <v>0</v>
      </c>
      <c r="D17" s="221">
        <v>0</v>
      </c>
      <c r="E17" s="221">
        <v>0</v>
      </c>
      <c r="F17" s="221">
        <v>0</v>
      </c>
      <c r="G17" s="221">
        <v>0</v>
      </c>
      <c r="H17" s="221">
        <v>0</v>
      </c>
      <c r="I17" s="221">
        <v>0</v>
      </c>
      <c r="J17" s="221">
        <v>0</v>
      </c>
      <c r="K17" s="518" t="s">
        <v>371</v>
      </c>
      <c r="L17" s="518"/>
    </row>
    <row r="18" spans="1:12" ht="21" customHeight="1" thickBot="1">
      <c r="A18" s="43">
        <v>5222</v>
      </c>
      <c r="B18" s="44" t="s">
        <v>393</v>
      </c>
      <c r="C18" s="226">
        <f t="shared" si="0"/>
        <v>19619</v>
      </c>
      <c r="D18" s="45">
        <v>1028</v>
      </c>
      <c r="E18" s="45">
        <v>110</v>
      </c>
      <c r="F18" s="45">
        <v>6954</v>
      </c>
      <c r="G18" s="45">
        <v>10574</v>
      </c>
      <c r="H18" s="45">
        <v>953</v>
      </c>
      <c r="I18" s="45">
        <v>0</v>
      </c>
      <c r="J18" s="45">
        <v>0</v>
      </c>
      <c r="K18" s="519" t="s">
        <v>392</v>
      </c>
      <c r="L18" s="519"/>
    </row>
    <row r="19" spans="1:12" ht="21" customHeight="1" thickBot="1">
      <c r="A19" s="46">
        <v>5224</v>
      </c>
      <c r="B19" s="47" t="s">
        <v>360</v>
      </c>
      <c r="C19" s="159">
        <f t="shared" si="0"/>
        <v>55818</v>
      </c>
      <c r="D19" s="221">
        <v>29269</v>
      </c>
      <c r="E19" s="221">
        <v>1311</v>
      </c>
      <c r="F19" s="221">
        <v>4296</v>
      </c>
      <c r="G19" s="221">
        <v>3975</v>
      </c>
      <c r="H19" s="221">
        <v>15760</v>
      </c>
      <c r="I19" s="221">
        <v>1207</v>
      </c>
      <c r="J19" s="221">
        <v>0</v>
      </c>
      <c r="K19" s="518" t="s">
        <v>141</v>
      </c>
      <c r="L19" s="518"/>
    </row>
    <row r="20" spans="1:12" ht="21" customHeight="1" thickBot="1">
      <c r="A20" s="43">
        <v>5229</v>
      </c>
      <c r="B20" s="44" t="s">
        <v>372</v>
      </c>
      <c r="C20" s="226">
        <f>SUM(D20:J20)</f>
        <v>197608</v>
      </c>
      <c r="D20" s="45">
        <v>160330</v>
      </c>
      <c r="E20" s="45">
        <v>1624</v>
      </c>
      <c r="F20" s="45">
        <v>15451</v>
      </c>
      <c r="G20" s="45">
        <v>3644</v>
      </c>
      <c r="H20" s="45">
        <v>16559</v>
      </c>
      <c r="I20" s="45">
        <v>0</v>
      </c>
      <c r="J20" s="45">
        <v>0</v>
      </c>
      <c r="K20" s="519" t="s">
        <v>373</v>
      </c>
      <c r="L20" s="519"/>
    </row>
    <row r="21" spans="1:12" ht="21" customHeight="1" thickBot="1">
      <c r="A21" s="46">
        <v>53</v>
      </c>
      <c r="B21" s="47" t="s">
        <v>555</v>
      </c>
      <c r="C21" s="159">
        <f>SUM(D21:J21)</f>
        <v>42677</v>
      </c>
      <c r="D21" s="221">
        <v>33554</v>
      </c>
      <c r="E21" s="221">
        <v>1751</v>
      </c>
      <c r="F21" s="221">
        <v>170</v>
      </c>
      <c r="G21" s="221">
        <v>1184</v>
      </c>
      <c r="H21" s="221">
        <v>4341</v>
      </c>
      <c r="I21" s="221">
        <v>1677</v>
      </c>
      <c r="J21" s="221">
        <v>0</v>
      </c>
      <c r="K21" s="518" t="s">
        <v>556</v>
      </c>
      <c r="L21" s="518"/>
    </row>
    <row r="22" spans="1:12" ht="21" customHeight="1">
      <c r="A22" s="48">
        <v>61</v>
      </c>
      <c r="B22" s="49" t="s">
        <v>354</v>
      </c>
      <c r="C22" s="227">
        <f t="shared" si="0"/>
        <v>253985</v>
      </c>
      <c r="D22" s="193">
        <v>9532</v>
      </c>
      <c r="E22" s="193">
        <v>237</v>
      </c>
      <c r="F22" s="193">
        <v>4990</v>
      </c>
      <c r="G22" s="193">
        <v>65966</v>
      </c>
      <c r="H22" s="193">
        <v>173260</v>
      </c>
      <c r="I22" s="193">
        <v>0</v>
      </c>
      <c r="J22" s="193">
        <v>0</v>
      </c>
      <c r="K22" s="605" t="s">
        <v>349</v>
      </c>
      <c r="L22" s="605"/>
    </row>
    <row r="23" spans="1:12" ht="43.5" customHeight="1">
      <c r="A23" s="601" t="s">
        <v>13</v>
      </c>
      <c r="B23" s="601"/>
      <c r="C23" s="194">
        <f t="shared" ref="C23:J23" si="1">SUM(C10:C22)</f>
        <v>7878769</v>
      </c>
      <c r="D23" s="194">
        <f t="shared" si="1"/>
        <v>1314556</v>
      </c>
      <c r="E23" s="194">
        <f t="shared" si="1"/>
        <v>64119</v>
      </c>
      <c r="F23" s="194">
        <f t="shared" si="1"/>
        <v>378947</v>
      </c>
      <c r="G23" s="194">
        <f t="shared" si="1"/>
        <v>200384</v>
      </c>
      <c r="H23" s="194">
        <f t="shared" si="1"/>
        <v>5903507</v>
      </c>
      <c r="I23" s="194">
        <f t="shared" si="1"/>
        <v>4123</v>
      </c>
      <c r="J23" s="194">
        <f t="shared" si="1"/>
        <v>13133</v>
      </c>
      <c r="K23" s="598" t="s">
        <v>10</v>
      </c>
      <c r="L23" s="598"/>
    </row>
  </sheetData>
  <mergeCells count="27">
    <mergeCell ref="A1:L1"/>
    <mergeCell ref="A2:L2"/>
    <mergeCell ref="A3:L3"/>
    <mergeCell ref="A4:L4"/>
    <mergeCell ref="K13:L13"/>
    <mergeCell ref="A5:L5"/>
    <mergeCell ref="A7:B7"/>
    <mergeCell ref="A6:L6"/>
    <mergeCell ref="F7:G7"/>
    <mergeCell ref="K7:L7"/>
    <mergeCell ref="K10:L10"/>
    <mergeCell ref="K12:L12"/>
    <mergeCell ref="K11:L11"/>
    <mergeCell ref="A8:A9"/>
    <mergeCell ref="B8:B9"/>
    <mergeCell ref="K8:L9"/>
    <mergeCell ref="K14:L14"/>
    <mergeCell ref="K16:L16"/>
    <mergeCell ref="A23:B23"/>
    <mergeCell ref="K23:L23"/>
    <mergeCell ref="K20:L20"/>
    <mergeCell ref="K21:L21"/>
    <mergeCell ref="K22:L22"/>
    <mergeCell ref="K17:L17"/>
    <mergeCell ref="K19:L19"/>
    <mergeCell ref="K15:L15"/>
    <mergeCell ref="K18:L18"/>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theme="3" tint="0.39997558519241921"/>
  </sheetPr>
  <dimension ref="A1:P38"/>
  <sheetViews>
    <sheetView tabSelected="1" view="pageBreakPreview" topLeftCell="A4" zoomScale="80" zoomScaleNormal="100" zoomScaleSheetLayoutView="80" workbookViewId="0">
      <selection activeCell="Q25" sqref="Q25"/>
    </sheetView>
  </sheetViews>
  <sheetFormatPr defaultColWidth="9.125" defaultRowHeight="14.25"/>
  <cols>
    <col min="1" max="1" width="6.625" style="3" customWidth="1"/>
    <col min="2" max="2" width="35.625" style="1" customWidth="1"/>
    <col min="3" max="3" width="10.875" style="70" customWidth="1"/>
    <col min="4" max="4" width="10.75" style="1" customWidth="1"/>
    <col min="5" max="5" width="9.875" style="1" customWidth="1"/>
    <col min="6" max="6" width="10.25" style="1" customWidth="1"/>
    <col min="7" max="7" width="10.375" style="1" customWidth="1"/>
    <col min="8" max="8" width="10.25" style="1" customWidth="1"/>
    <col min="9" max="9" width="9.375" style="1" customWidth="1"/>
    <col min="10" max="10" width="8.625" style="1" customWidth="1"/>
    <col min="11" max="11" width="11.25" style="1" customWidth="1"/>
    <col min="12" max="13" width="8.625" style="1" customWidth="1"/>
    <col min="14" max="14" width="30.625" style="1" customWidth="1"/>
    <col min="15" max="15" width="6.625" style="1" customWidth="1"/>
    <col min="16" max="16" width="9.125" style="1"/>
    <col min="17" max="17" width="11.625" style="1" customWidth="1"/>
    <col min="18" max="16384" width="9.125" style="1"/>
  </cols>
  <sheetData>
    <row r="1" spans="1:16" s="5" customFormat="1" ht="16.5" customHeight="1">
      <c r="A1" s="437"/>
      <c r="B1" s="437"/>
      <c r="C1" s="437"/>
      <c r="D1" s="437"/>
      <c r="E1" s="437"/>
      <c r="F1" s="437"/>
      <c r="G1" s="437"/>
      <c r="H1" s="437"/>
      <c r="I1" s="437"/>
      <c r="J1" s="437"/>
      <c r="K1" s="437"/>
      <c r="L1" s="437"/>
      <c r="M1" s="524"/>
      <c r="N1" s="524"/>
      <c r="O1" s="524"/>
      <c r="P1" s="10"/>
    </row>
    <row r="2" spans="1:16" ht="15.75" customHeight="1">
      <c r="A2" s="438" t="s">
        <v>89</v>
      </c>
      <c r="B2" s="438"/>
      <c r="C2" s="438"/>
      <c r="D2" s="438"/>
      <c r="E2" s="438"/>
      <c r="F2" s="438"/>
      <c r="G2" s="438"/>
      <c r="H2" s="438"/>
      <c r="I2" s="438"/>
      <c r="J2" s="438"/>
      <c r="K2" s="438"/>
      <c r="L2" s="438"/>
      <c r="M2" s="438"/>
      <c r="N2" s="438"/>
      <c r="O2" s="438"/>
    </row>
    <row r="3" spans="1:16" ht="15.75" customHeight="1">
      <c r="A3" s="438" t="s">
        <v>3</v>
      </c>
      <c r="B3" s="438"/>
      <c r="C3" s="438"/>
      <c r="D3" s="438"/>
      <c r="E3" s="438"/>
      <c r="F3" s="438"/>
      <c r="G3" s="438"/>
      <c r="H3" s="438"/>
      <c r="I3" s="438"/>
      <c r="J3" s="438"/>
      <c r="K3" s="438"/>
      <c r="L3" s="438"/>
      <c r="M3" s="438"/>
      <c r="N3" s="438"/>
      <c r="O3" s="438"/>
    </row>
    <row r="4" spans="1:16" ht="15.75" customHeight="1">
      <c r="A4" s="446" t="s">
        <v>90</v>
      </c>
      <c r="B4" s="446"/>
      <c r="C4" s="446"/>
      <c r="D4" s="446"/>
      <c r="E4" s="446"/>
      <c r="F4" s="446"/>
      <c r="G4" s="446"/>
      <c r="H4" s="446"/>
      <c r="I4" s="446"/>
      <c r="J4" s="446"/>
      <c r="K4" s="446"/>
      <c r="L4" s="446"/>
      <c r="M4" s="446"/>
      <c r="N4" s="446"/>
      <c r="O4" s="446"/>
    </row>
    <row r="5" spans="1:16" ht="15.75" customHeight="1">
      <c r="A5" s="446" t="s">
        <v>136</v>
      </c>
      <c r="B5" s="446"/>
      <c r="C5" s="446"/>
      <c r="D5" s="446"/>
      <c r="E5" s="446"/>
      <c r="F5" s="446"/>
      <c r="G5" s="446"/>
      <c r="H5" s="446"/>
      <c r="I5" s="446"/>
      <c r="J5" s="446"/>
      <c r="K5" s="446"/>
      <c r="L5" s="446"/>
      <c r="M5" s="446"/>
      <c r="N5" s="446"/>
      <c r="O5" s="446"/>
    </row>
    <row r="6" spans="1:16" ht="15.75" customHeight="1">
      <c r="A6" s="446">
        <v>2020</v>
      </c>
      <c r="B6" s="446"/>
      <c r="C6" s="446"/>
      <c r="D6" s="446"/>
      <c r="E6" s="446"/>
      <c r="F6" s="446"/>
      <c r="G6" s="446"/>
      <c r="H6" s="446"/>
      <c r="I6" s="446"/>
      <c r="J6" s="446"/>
      <c r="K6" s="446"/>
      <c r="L6" s="446"/>
      <c r="M6" s="446"/>
      <c r="N6" s="446"/>
      <c r="O6" s="446"/>
    </row>
    <row r="7" spans="1:16" ht="16.5" customHeight="1">
      <c r="A7" s="606" t="s">
        <v>548</v>
      </c>
      <c r="B7" s="523"/>
      <c r="D7" s="243"/>
      <c r="E7" s="185"/>
      <c r="F7" s="534"/>
      <c r="G7" s="534"/>
      <c r="H7" s="185"/>
      <c r="I7" s="185"/>
      <c r="J7" s="185"/>
      <c r="K7" s="533"/>
      <c r="L7" s="533"/>
      <c r="N7" s="533" t="s">
        <v>454</v>
      </c>
      <c r="O7" s="533"/>
    </row>
    <row r="8" spans="1:16" ht="58.5" customHeight="1">
      <c r="A8" s="520" t="s">
        <v>272</v>
      </c>
      <c r="B8" s="505" t="s">
        <v>16</v>
      </c>
      <c r="C8" s="182" t="s">
        <v>56</v>
      </c>
      <c r="D8" s="183" t="s">
        <v>72</v>
      </c>
      <c r="E8" s="183" t="s">
        <v>73</v>
      </c>
      <c r="F8" s="183" t="s">
        <v>497</v>
      </c>
      <c r="G8" s="183" t="s">
        <v>74</v>
      </c>
      <c r="H8" s="183" t="s">
        <v>75</v>
      </c>
      <c r="I8" s="183" t="s">
        <v>76</v>
      </c>
      <c r="J8" s="183" t="s">
        <v>77</v>
      </c>
      <c r="K8" s="183" t="s">
        <v>78</v>
      </c>
      <c r="L8" s="183" t="s">
        <v>79</v>
      </c>
      <c r="M8" s="80" t="s">
        <v>80</v>
      </c>
      <c r="N8" s="529" t="s">
        <v>22</v>
      </c>
      <c r="O8" s="530"/>
    </row>
    <row r="9" spans="1:16" ht="72.75" customHeight="1">
      <c r="A9" s="521"/>
      <c r="B9" s="507"/>
      <c r="C9" s="186" t="s">
        <v>13</v>
      </c>
      <c r="D9" s="184" t="s">
        <v>380</v>
      </c>
      <c r="E9" s="184" t="s">
        <v>81</v>
      </c>
      <c r="F9" s="184" t="s">
        <v>82</v>
      </c>
      <c r="G9" s="184" t="s">
        <v>83</v>
      </c>
      <c r="H9" s="184" t="s">
        <v>84</v>
      </c>
      <c r="I9" s="184" t="s">
        <v>85</v>
      </c>
      <c r="J9" s="184" t="s">
        <v>86</v>
      </c>
      <c r="K9" s="184" t="s">
        <v>87</v>
      </c>
      <c r="L9" s="184" t="s">
        <v>88</v>
      </c>
      <c r="M9" s="144" t="s">
        <v>344</v>
      </c>
      <c r="N9" s="531"/>
      <c r="O9" s="532"/>
    </row>
    <row r="10" spans="1:16" ht="30" customHeight="1" thickBot="1">
      <c r="A10" s="43">
        <v>4922</v>
      </c>
      <c r="B10" s="44" t="s">
        <v>356</v>
      </c>
      <c r="C10" s="219">
        <f>SUM(D10:M10)</f>
        <v>13742</v>
      </c>
      <c r="D10" s="45">
        <v>3084</v>
      </c>
      <c r="E10" s="45">
        <v>0</v>
      </c>
      <c r="F10" s="45">
        <v>402</v>
      </c>
      <c r="G10" s="45">
        <v>932</v>
      </c>
      <c r="H10" s="45">
        <v>3636</v>
      </c>
      <c r="I10" s="45">
        <v>157</v>
      </c>
      <c r="J10" s="45">
        <v>161</v>
      </c>
      <c r="K10" s="45">
        <v>517</v>
      </c>
      <c r="L10" s="45">
        <v>59</v>
      </c>
      <c r="M10" s="45">
        <v>4794</v>
      </c>
      <c r="N10" s="519" t="s">
        <v>361</v>
      </c>
      <c r="O10" s="519"/>
    </row>
    <row r="11" spans="1:16" ht="30" customHeight="1" thickBot="1">
      <c r="A11" s="46">
        <v>4923</v>
      </c>
      <c r="B11" s="47" t="s">
        <v>357</v>
      </c>
      <c r="C11" s="224">
        <f>SUM(D11:M11)</f>
        <v>380960</v>
      </c>
      <c r="D11" s="190">
        <v>27102</v>
      </c>
      <c r="E11" s="190">
        <v>69</v>
      </c>
      <c r="F11" s="190">
        <v>3358</v>
      </c>
      <c r="G11" s="190">
        <v>66303</v>
      </c>
      <c r="H11" s="190">
        <v>102306</v>
      </c>
      <c r="I11" s="190">
        <v>7047</v>
      </c>
      <c r="J11" s="190">
        <v>2570</v>
      </c>
      <c r="K11" s="190">
        <v>57292</v>
      </c>
      <c r="L11" s="190">
        <v>82406</v>
      </c>
      <c r="M11" s="190">
        <v>32507</v>
      </c>
      <c r="N11" s="518" t="s">
        <v>139</v>
      </c>
      <c r="O11" s="518"/>
    </row>
    <row r="12" spans="1:16" ht="30" customHeight="1" thickBot="1">
      <c r="A12" s="43">
        <v>4924</v>
      </c>
      <c r="B12" s="44" t="s">
        <v>362</v>
      </c>
      <c r="C12" s="219">
        <f>SUM(D12:M12)</f>
        <v>118337</v>
      </c>
      <c r="D12" s="45">
        <v>50843</v>
      </c>
      <c r="E12" s="45">
        <v>0</v>
      </c>
      <c r="F12" s="45">
        <v>466</v>
      </c>
      <c r="G12" s="45">
        <v>612</v>
      </c>
      <c r="H12" s="45">
        <v>30317</v>
      </c>
      <c r="I12" s="45">
        <v>1420</v>
      </c>
      <c r="J12" s="45">
        <v>754</v>
      </c>
      <c r="K12" s="45">
        <v>32562</v>
      </c>
      <c r="L12" s="45">
        <v>0</v>
      </c>
      <c r="M12" s="45">
        <v>1363</v>
      </c>
      <c r="N12" s="519" t="s">
        <v>374</v>
      </c>
      <c r="O12" s="519"/>
    </row>
    <row r="13" spans="1:16" ht="30" customHeight="1" thickBot="1">
      <c r="A13" s="46">
        <v>4925</v>
      </c>
      <c r="B13" s="47" t="s">
        <v>364</v>
      </c>
      <c r="C13" s="224">
        <f t="shared" ref="C13:C22" si="0">SUM(D13:M13)</f>
        <v>47941</v>
      </c>
      <c r="D13" s="190">
        <v>25867</v>
      </c>
      <c r="E13" s="190">
        <v>273</v>
      </c>
      <c r="F13" s="190">
        <v>1599</v>
      </c>
      <c r="G13" s="190">
        <v>870</v>
      </c>
      <c r="H13" s="190">
        <v>5771</v>
      </c>
      <c r="I13" s="190">
        <v>1960</v>
      </c>
      <c r="J13" s="190">
        <v>1195</v>
      </c>
      <c r="K13" s="190">
        <v>919</v>
      </c>
      <c r="L13" s="190">
        <v>33</v>
      </c>
      <c r="M13" s="190">
        <v>9454</v>
      </c>
      <c r="N13" s="518" t="s">
        <v>365</v>
      </c>
      <c r="O13" s="518"/>
    </row>
    <row r="14" spans="1:16" ht="30" customHeight="1" thickBot="1">
      <c r="A14" s="43">
        <v>5010</v>
      </c>
      <c r="B14" s="44" t="s">
        <v>366</v>
      </c>
      <c r="C14" s="219">
        <f t="shared" si="0"/>
        <v>931769</v>
      </c>
      <c r="D14" s="45">
        <v>176960</v>
      </c>
      <c r="E14" s="45">
        <v>0</v>
      </c>
      <c r="F14" s="45">
        <v>1781</v>
      </c>
      <c r="G14" s="45">
        <v>379558</v>
      </c>
      <c r="H14" s="45">
        <v>232831</v>
      </c>
      <c r="I14" s="45">
        <v>4354</v>
      </c>
      <c r="J14" s="45">
        <v>917</v>
      </c>
      <c r="K14" s="45">
        <v>91838</v>
      </c>
      <c r="L14" s="45">
        <v>5331</v>
      </c>
      <c r="M14" s="45">
        <v>38199</v>
      </c>
      <c r="N14" s="519" t="s">
        <v>367</v>
      </c>
      <c r="O14" s="519"/>
    </row>
    <row r="15" spans="1:16" ht="30" customHeight="1" thickBot="1">
      <c r="A15" s="46">
        <v>5110</v>
      </c>
      <c r="B15" s="47" t="s">
        <v>402</v>
      </c>
      <c r="C15" s="190">
        <f t="shared" si="0"/>
        <v>18584149</v>
      </c>
      <c r="D15" s="190">
        <v>13726322</v>
      </c>
      <c r="E15" s="190">
        <v>0</v>
      </c>
      <c r="F15" s="190">
        <v>142187</v>
      </c>
      <c r="G15" s="190">
        <v>0</v>
      </c>
      <c r="H15" s="190">
        <v>2846829</v>
      </c>
      <c r="I15" s="190">
        <v>39197</v>
      </c>
      <c r="J15" s="190">
        <v>99049</v>
      </c>
      <c r="K15" s="190">
        <v>1564828</v>
      </c>
      <c r="L15" s="190">
        <v>2739</v>
      </c>
      <c r="M15" s="190">
        <v>162998</v>
      </c>
      <c r="N15" s="518" t="s">
        <v>368</v>
      </c>
      <c r="O15" s="518"/>
    </row>
    <row r="16" spans="1:16" ht="30" customHeight="1" thickBot="1">
      <c r="A16" s="43">
        <v>5210</v>
      </c>
      <c r="B16" s="44" t="s">
        <v>359</v>
      </c>
      <c r="C16" s="219">
        <f t="shared" si="0"/>
        <v>103306</v>
      </c>
      <c r="D16" s="45">
        <v>33707</v>
      </c>
      <c r="E16" s="45">
        <v>0</v>
      </c>
      <c r="F16" s="45">
        <v>1331</v>
      </c>
      <c r="G16" s="45">
        <v>9169</v>
      </c>
      <c r="H16" s="45">
        <v>9652</v>
      </c>
      <c r="I16" s="45">
        <v>7289</v>
      </c>
      <c r="J16" s="45">
        <v>37733</v>
      </c>
      <c r="K16" s="45">
        <v>2370</v>
      </c>
      <c r="L16" s="45">
        <v>1064</v>
      </c>
      <c r="M16" s="45">
        <v>991</v>
      </c>
      <c r="N16" s="519" t="s">
        <v>369</v>
      </c>
      <c r="O16" s="519"/>
    </row>
    <row r="17" spans="1:15" ht="30" customHeight="1" thickBot="1">
      <c r="A17" s="46">
        <v>5221</v>
      </c>
      <c r="B17" s="47" t="s">
        <v>370</v>
      </c>
      <c r="C17" s="224">
        <f t="shared" si="0"/>
        <v>0</v>
      </c>
      <c r="D17" s="190">
        <v>0</v>
      </c>
      <c r="E17" s="190">
        <v>0</v>
      </c>
      <c r="F17" s="190">
        <v>0</v>
      </c>
      <c r="G17" s="190">
        <v>0</v>
      </c>
      <c r="H17" s="190">
        <v>0</v>
      </c>
      <c r="I17" s="190">
        <v>0</v>
      </c>
      <c r="J17" s="190">
        <v>0</v>
      </c>
      <c r="K17" s="190">
        <v>0</v>
      </c>
      <c r="L17" s="190">
        <v>0</v>
      </c>
      <c r="M17" s="190">
        <v>0</v>
      </c>
      <c r="N17" s="518" t="s">
        <v>371</v>
      </c>
      <c r="O17" s="518"/>
    </row>
    <row r="18" spans="1:15" ht="30" customHeight="1" thickBot="1">
      <c r="A18" s="43">
        <v>5222</v>
      </c>
      <c r="B18" s="44" t="s">
        <v>393</v>
      </c>
      <c r="C18" s="219">
        <f t="shared" si="0"/>
        <v>778</v>
      </c>
      <c r="D18" s="45">
        <v>90</v>
      </c>
      <c r="E18" s="45">
        <v>0</v>
      </c>
      <c r="F18" s="45">
        <v>75</v>
      </c>
      <c r="G18" s="45">
        <v>0</v>
      </c>
      <c r="H18" s="45">
        <v>0</v>
      </c>
      <c r="I18" s="45">
        <v>104</v>
      </c>
      <c r="J18" s="45">
        <v>110</v>
      </c>
      <c r="K18" s="45">
        <v>0</v>
      </c>
      <c r="L18" s="45">
        <v>0</v>
      </c>
      <c r="M18" s="45">
        <v>399</v>
      </c>
      <c r="N18" s="519" t="s">
        <v>392</v>
      </c>
      <c r="O18" s="519"/>
    </row>
    <row r="19" spans="1:15" ht="40.5" customHeight="1" thickBot="1">
      <c r="A19" s="46">
        <v>5224</v>
      </c>
      <c r="B19" s="47" t="s">
        <v>360</v>
      </c>
      <c r="C19" s="224">
        <f t="shared" si="0"/>
        <v>41108</v>
      </c>
      <c r="D19" s="190">
        <v>17658</v>
      </c>
      <c r="E19" s="190">
        <v>160</v>
      </c>
      <c r="F19" s="190">
        <v>2456</v>
      </c>
      <c r="G19" s="190">
        <v>0</v>
      </c>
      <c r="H19" s="190">
        <v>2298</v>
      </c>
      <c r="I19" s="190">
        <v>741</v>
      </c>
      <c r="J19" s="190">
        <v>2221</v>
      </c>
      <c r="K19" s="190">
        <v>5884</v>
      </c>
      <c r="L19" s="190">
        <v>816</v>
      </c>
      <c r="M19" s="190">
        <v>8874</v>
      </c>
      <c r="N19" s="518" t="s">
        <v>141</v>
      </c>
      <c r="O19" s="518"/>
    </row>
    <row r="20" spans="1:15" ht="30" customHeight="1" thickBot="1">
      <c r="A20" s="43">
        <v>5229</v>
      </c>
      <c r="B20" s="44" t="s">
        <v>372</v>
      </c>
      <c r="C20" s="219">
        <f t="shared" si="0"/>
        <v>102045</v>
      </c>
      <c r="D20" s="45">
        <v>13387</v>
      </c>
      <c r="E20" s="45">
        <v>0</v>
      </c>
      <c r="F20" s="45">
        <v>2581</v>
      </c>
      <c r="G20" s="45">
        <v>792</v>
      </c>
      <c r="H20" s="45">
        <v>1602</v>
      </c>
      <c r="I20" s="45">
        <v>324</v>
      </c>
      <c r="J20" s="45">
        <v>1423</v>
      </c>
      <c r="K20" s="45">
        <v>59458</v>
      </c>
      <c r="L20" s="45">
        <v>80</v>
      </c>
      <c r="M20" s="45">
        <v>22398</v>
      </c>
      <c r="N20" s="464" t="s">
        <v>373</v>
      </c>
      <c r="O20" s="465"/>
    </row>
    <row r="21" spans="1:15" ht="30" customHeight="1" thickBot="1">
      <c r="A21" s="46">
        <v>53</v>
      </c>
      <c r="B21" s="47" t="s">
        <v>555</v>
      </c>
      <c r="C21" s="224">
        <f t="shared" si="0"/>
        <v>221559</v>
      </c>
      <c r="D21" s="190">
        <v>190707</v>
      </c>
      <c r="E21" s="190">
        <v>0</v>
      </c>
      <c r="F21" s="190">
        <v>1491</v>
      </c>
      <c r="G21" s="190">
        <v>10626</v>
      </c>
      <c r="H21" s="190">
        <v>752</v>
      </c>
      <c r="I21" s="190">
        <v>209</v>
      </c>
      <c r="J21" s="190">
        <v>1002</v>
      </c>
      <c r="K21" s="190">
        <v>4133</v>
      </c>
      <c r="L21" s="190">
        <v>221</v>
      </c>
      <c r="M21" s="190">
        <v>12418</v>
      </c>
      <c r="N21" s="518" t="s">
        <v>556</v>
      </c>
      <c r="O21" s="518"/>
    </row>
    <row r="22" spans="1:15" ht="30" customHeight="1">
      <c r="A22" s="48">
        <v>61</v>
      </c>
      <c r="B22" s="49" t="s">
        <v>354</v>
      </c>
      <c r="C22" s="222">
        <f t="shared" si="0"/>
        <v>2045083</v>
      </c>
      <c r="D22" s="193">
        <v>1331483</v>
      </c>
      <c r="E22" s="193">
        <v>0</v>
      </c>
      <c r="F22" s="193">
        <v>3329</v>
      </c>
      <c r="G22" s="193">
        <v>501076</v>
      </c>
      <c r="H22" s="193">
        <v>27</v>
      </c>
      <c r="I22" s="193">
        <v>124000</v>
      </c>
      <c r="J22" s="193">
        <v>332</v>
      </c>
      <c r="K22" s="193">
        <v>0</v>
      </c>
      <c r="L22" s="193">
        <v>69182</v>
      </c>
      <c r="M22" s="193">
        <v>15654</v>
      </c>
      <c r="N22" s="622" t="s">
        <v>349</v>
      </c>
      <c r="O22" s="623"/>
    </row>
    <row r="23" spans="1:15" ht="49.5" customHeight="1">
      <c r="A23" s="642" t="s">
        <v>13</v>
      </c>
      <c r="B23" s="643"/>
      <c r="C23" s="194">
        <f t="shared" ref="C23:M23" si="1">SUM(C10:C22)</f>
        <v>22590777</v>
      </c>
      <c r="D23" s="194">
        <f t="shared" si="1"/>
        <v>15597210</v>
      </c>
      <c r="E23" s="194">
        <f t="shared" si="1"/>
        <v>502</v>
      </c>
      <c r="F23" s="194">
        <f t="shared" si="1"/>
        <v>161056</v>
      </c>
      <c r="G23" s="194">
        <f t="shared" si="1"/>
        <v>969938</v>
      </c>
      <c r="H23" s="194">
        <f t="shared" si="1"/>
        <v>3236021</v>
      </c>
      <c r="I23" s="194">
        <f t="shared" si="1"/>
        <v>186802</v>
      </c>
      <c r="J23" s="194">
        <f t="shared" si="1"/>
        <v>147467</v>
      </c>
      <c r="K23" s="194">
        <f t="shared" si="1"/>
        <v>1819801</v>
      </c>
      <c r="L23" s="194">
        <f t="shared" si="1"/>
        <v>161931</v>
      </c>
      <c r="M23" s="194">
        <f t="shared" si="1"/>
        <v>310049</v>
      </c>
      <c r="N23" s="598" t="s">
        <v>10</v>
      </c>
      <c r="O23" s="598"/>
    </row>
    <row r="33" spans="1:3">
      <c r="A33" s="1"/>
      <c r="C33" s="1"/>
    </row>
    <row r="34" spans="1:3">
      <c r="A34" s="1"/>
      <c r="C34" s="1"/>
    </row>
    <row r="35" spans="1:3">
      <c r="A35" s="1"/>
      <c r="C35" s="1"/>
    </row>
    <row r="36" spans="1:3">
      <c r="A36" s="1"/>
      <c r="C36" s="1"/>
    </row>
    <row r="37" spans="1:3">
      <c r="A37" s="1"/>
      <c r="C37" s="1"/>
    </row>
    <row r="38" spans="1:3">
      <c r="A38" s="1"/>
      <c r="C38" s="1"/>
    </row>
  </sheetData>
  <mergeCells count="29">
    <mergeCell ref="N23:O23"/>
    <mergeCell ref="N21:O21"/>
    <mergeCell ref="A5:O5"/>
    <mergeCell ref="A6:O6"/>
    <mergeCell ref="A7:B7"/>
    <mergeCell ref="F7:G7"/>
    <mergeCell ref="K7:L7"/>
    <mergeCell ref="N7:O7"/>
    <mergeCell ref="A23:B23"/>
    <mergeCell ref="N20:O20"/>
    <mergeCell ref="A8:A9"/>
    <mergeCell ref="B8:B9"/>
    <mergeCell ref="N8:O9"/>
    <mergeCell ref="N15:O15"/>
    <mergeCell ref="N16:O16"/>
    <mergeCell ref="N17:O17"/>
    <mergeCell ref="A1:L1"/>
    <mergeCell ref="M1:O1"/>
    <mergeCell ref="A2:O2"/>
    <mergeCell ref="A3:O3"/>
    <mergeCell ref="A4:O4"/>
    <mergeCell ref="N22:O22"/>
    <mergeCell ref="N18:O18"/>
    <mergeCell ref="N19:O19"/>
    <mergeCell ref="N10:O10"/>
    <mergeCell ref="N11:O11"/>
    <mergeCell ref="N12:O12"/>
    <mergeCell ref="N13:O13"/>
    <mergeCell ref="N14:O14"/>
  </mergeCells>
  <printOptions horizontalCentered="1" verticalCentered="1"/>
  <pageMargins left="0" right="0" top="0" bottom="0" header="0.31496062992125984" footer="0.31496062992125984"/>
  <pageSetup paperSize="9" scale="7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theme="3" tint="0.39997558519241921"/>
  </sheetPr>
  <dimension ref="A1:P25"/>
  <sheetViews>
    <sheetView tabSelected="1" view="pageBreakPreview" topLeftCell="A7" zoomScaleNormal="100" zoomScaleSheetLayoutView="100" workbookViewId="0">
      <selection activeCell="Q25" sqref="Q25"/>
    </sheetView>
  </sheetViews>
  <sheetFormatPr defaultColWidth="9.125" defaultRowHeight="15"/>
  <cols>
    <col min="1" max="1" width="6.625" style="3" customWidth="1"/>
    <col min="2" max="2" width="35" style="1" customWidth="1"/>
    <col min="3" max="3" width="9.75" style="105" customWidth="1"/>
    <col min="4" max="4" width="9.625" style="1" customWidth="1"/>
    <col min="5" max="5" width="11" style="105" customWidth="1"/>
    <col min="6" max="6" width="10.75" style="1" customWidth="1"/>
    <col min="7" max="7" width="9.625" style="1" customWidth="1"/>
    <col min="8" max="11" width="8.625" style="1" customWidth="1"/>
    <col min="12" max="12" width="30.625" style="1" customWidth="1"/>
    <col min="13" max="13" width="6.625" style="1" customWidth="1"/>
    <col min="14" max="16384" width="9.125" style="1"/>
  </cols>
  <sheetData>
    <row r="1" spans="1:16" s="5" customFormat="1" ht="16.5" customHeight="1">
      <c r="A1" s="437"/>
      <c r="B1" s="383"/>
      <c r="C1" s="383"/>
      <c r="D1" s="383"/>
      <c r="E1" s="383"/>
      <c r="F1" s="383"/>
      <c r="G1" s="383"/>
      <c r="H1" s="383"/>
      <c r="I1" s="383"/>
      <c r="J1" s="383"/>
      <c r="K1" s="383"/>
      <c r="L1" s="383"/>
      <c r="M1" s="383"/>
      <c r="N1" s="10"/>
    </row>
    <row r="2" spans="1:16" s="12" customFormat="1" ht="18" customHeight="1">
      <c r="A2" s="438" t="s">
        <v>108</v>
      </c>
      <c r="B2" s="438"/>
      <c r="C2" s="438"/>
      <c r="D2" s="438"/>
      <c r="E2" s="438"/>
      <c r="F2" s="438"/>
      <c r="G2" s="438"/>
      <c r="H2" s="438"/>
      <c r="I2" s="438"/>
      <c r="J2" s="438"/>
      <c r="K2" s="438"/>
      <c r="L2" s="438"/>
      <c r="M2" s="438"/>
    </row>
    <row r="3" spans="1:16" s="12" customFormat="1" ht="18" customHeight="1">
      <c r="A3" s="438" t="s">
        <v>3</v>
      </c>
      <c r="B3" s="438"/>
      <c r="C3" s="438"/>
      <c r="D3" s="438"/>
      <c r="E3" s="438"/>
      <c r="F3" s="438"/>
      <c r="G3" s="438"/>
      <c r="H3" s="438"/>
      <c r="I3" s="438"/>
      <c r="J3" s="438"/>
      <c r="K3" s="438"/>
      <c r="L3" s="438"/>
      <c r="M3" s="438"/>
      <c r="N3" s="111"/>
      <c r="O3" s="111"/>
      <c r="P3" s="111"/>
    </row>
    <row r="4" spans="1:16" s="12" customFormat="1" ht="15.75" customHeight="1">
      <c r="A4" s="446" t="s">
        <v>109</v>
      </c>
      <c r="B4" s="446"/>
      <c r="C4" s="446"/>
      <c r="D4" s="446"/>
      <c r="E4" s="446"/>
      <c r="F4" s="446"/>
      <c r="G4" s="446"/>
      <c r="H4" s="446"/>
      <c r="I4" s="446"/>
      <c r="J4" s="446"/>
      <c r="K4" s="446"/>
      <c r="L4" s="446"/>
      <c r="M4" s="446"/>
    </row>
    <row r="5" spans="1:16" s="12" customFormat="1" ht="15.75" customHeight="1">
      <c r="A5" s="446" t="s">
        <v>136</v>
      </c>
      <c r="B5" s="446"/>
      <c r="C5" s="446"/>
      <c r="D5" s="446"/>
      <c r="E5" s="446"/>
      <c r="F5" s="446"/>
      <c r="G5" s="446"/>
      <c r="H5" s="446"/>
      <c r="I5" s="446"/>
      <c r="J5" s="446"/>
      <c r="K5" s="446"/>
      <c r="L5" s="446"/>
      <c r="M5" s="446"/>
    </row>
    <row r="6" spans="1:16" s="12" customFormat="1" ht="15.75" customHeight="1">
      <c r="A6" s="446">
        <v>2020</v>
      </c>
      <c r="B6" s="446"/>
      <c r="C6" s="446"/>
      <c r="D6" s="446"/>
      <c r="E6" s="446"/>
      <c r="F6" s="446"/>
      <c r="G6" s="446"/>
      <c r="H6" s="446"/>
      <c r="I6" s="446"/>
      <c r="J6" s="446"/>
      <c r="K6" s="446"/>
      <c r="L6" s="446"/>
      <c r="M6" s="446"/>
    </row>
    <row r="7" spans="1:16" s="12" customFormat="1" ht="18">
      <c r="A7" s="483" t="s">
        <v>487</v>
      </c>
      <c r="B7" s="484"/>
      <c r="C7" s="468"/>
      <c r="D7" s="543"/>
      <c r="E7" s="468"/>
      <c r="F7" s="468"/>
      <c r="G7" s="468"/>
      <c r="H7" s="468"/>
      <c r="I7" s="468"/>
      <c r="J7" s="468"/>
      <c r="K7" s="468"/>
      <c r="L7" s="485" t="s">
        <v>486</v>
      </c>
      <c r="M7" s="485"/>
    </row>
    <row r="8" spans="1:16" s="7" customFormat="1" ht="23.1" customHeight="1">
      <c r="A8" s="501" t="s">
        <v>277</v>
      </c>
      <c r="B8" s="505" t="s">
        <v>16</v>
      </c>
      <c r="C8" s="535" t="s">
        <v>91</v>
      </c>
      <c r="D8" s="535" t="s">
        <v>92</v>
      </c>
      <c r="E8" s="535" t="s">
        <v>93</v>
      </c>
      <c r="F8" s="535" t="s">
        <v>530</v>
      </c>
      <c r="G8" s="535"/>
      <c r="H8" s="535"/>
      <c r="I8" s="535" t="s">
        <v>94</v>
      </c>
      <c r="J8" s="535"/>
      <c r="K8" s="535"/>
      <c r="L8" s="540" t="s">
        <v>95</v>
      </c>
      <c r="M8" s="540"/>
    </row>
    <row r="9" spans="1:16" s="7" customFormat="1" ht="23.1" customHeight="1">
      <c r="A9" s="502"/>
      <c r="B9" s="506"/>
      <c r="C9" s="536"/>
      <c r="D9" s="536"/>
      <c r="E9" s="536"/>
      <c r="F9" s="539" t="s">
        <v>531</v>
      </c>
      <c r="G9" s="539"/>
      <c r="H9" s="539"/>
      <c r="I9" s="539" t="s">
        <v>96</v>
      </c>
      <c r="J9" s="539"/>
      <c r="K9" s="539"/>
      <c r="L9" s="541"/>
      <c r="M9" s="541"/>
    </row>
    <row r="10" spans="1:16" s="7" customFormat="1" ht="23.1" customHeight="1">
      <c r="A10" s="502"/>
      <c r="B10" s="506"/>
      <c r="C10" s="537" t="s">
        <v>97</v>
      </c>
      <c r="D10" s="537" t="s">
        <v>98</v>
      </c>
      <c r="E10" s="537" t="s">
        <v>99</v>
      </c>
      <c r="F10" s="150" t="s">
        <v>10</v>
      </c>
      <c r="G10" s="150" t="s">
        <v>100</v>
      </c>
      <c r="H10" s="150" t="s">
        <v>101</v>
      </c>
      <c r="I10" s="150" t="s">
        <v>10</v>
      </c>
      <c r="J10" s="151" t="s">
        <v>102</v>
      </c>
      <c r="K10" s="151" t="s">
        <v>103</v>
      </c>
      <c r="L10" s="541"/>
      <c r="M10" s="541"/>
    </row>
    <row r="11" spans="1:16" s="7" customFormat="1" ht="23.1" customHeight="1">
      <c r="A11" s="503"/>
      <c r="B11" s="507"/>
      <c r="C11" s="538"/>
      <c r="D11" s="538"/>
      <c r="E11" s="538"/>
      <c r="F11" s="153" t="s">
        <v>13</v>
      </c>
      <c r="G11" s="153" t="s">
        <v>104</v>
      </c>
      <c r="H11" s="153" t="s">
        <v>105</v>
      </c>
      <c r="I11" s="153" t="s">
        <v>13</v>
      </c>
      <c r="J11" s="152" t="s">
        <v>106</v>
      </c>
      <c r="K11" s="152" t="s">
        <v>107</v>
      </c>
      <c r="L11" s="542"/>
      <c r="M11" s="542"/>
    </row>
    <row r="12" spans="1:16" ht="51.75" customHeight="1" thickBot="1">
      <c r="A12" s="31">
        <v>49</v>
      </c>
      <c r="B12" s="147" t="s">
        <v>350</v>
      </c>
      <c r="C12" s="113">
        <f>E12-D12</f>
        <v>1681339</v>
      </c>
      <c r="D12" s="170">
        <v>521832</v>
      </c>
      <c r="E12" s="239">
        <f>I12-F12</f>
        <v>2203171</v>
      </c>
      <c r="F12" s="240">
        <f>H12+G12</f>
        <v>1005827</v>
      </c>
      <c r="G12" s="170">
        <v>560981</v>
      </c>
      <c r="H12" s="170">
        <v>444846</v>
      </c>
      <c r="I12" s="240">
        <f>K12+J12</f>
        <v>3208998</v>
      </c>
      <c r="J12" s="170">
        <v>155933</v>
      </c>
      <c r="K12" s="170">
        <v>3053065</v>
      </c>
      <c r="L12" s="431" t="s">
        <v>345</v>
      </c>
      <c r="M12" s="432"/>
    </row>
    <row r="13" spans="1:16" ht="51.75" customHeight="1" thickTop="1" thickBot="1">
      <c r="A13" s="33">
        <v>50</v>
      </c>
      <c r="B13" s="148" t="s">
        <v>351</v>
      </c>
      <c r="C13" s="118">
        <f t="shared" ref="C13:C17" si="0">E13-D13</f>
        <v>2414081</v>
      </c>
      <c r="D13" s="118">
        <v>948533</v>
      </c>
      <c r="E13" s="33">
        <f>I13-F13</f>
        <v>3362614</v>
      </c>
      <c r="F13" s="33">
        <f t="shared" ref="F13:F17" si="1">H13+G13</f>
        <v>1305730</v>
      </c>
      <c r="G13" s="118">
        <v>931770</v>
      </c>
      <c r="H13" s="118">
        <v>373960</v>
      </c>
      <c r="I13" s="33">
        <f t="shared" ref="I13:I17" si="2">K13+J13</f>
        <v>4668344</v>
      </c>
      <c r="J13" s="118">
        <v>87343</v>
      </c>
      <c r="K13" s="118">
        <v>4581001</v>
      </c>
      <c r="L13" s="612" t="s">
        <v>346</v>
      </c>
      <c r="M13" s="613"/>
    </row>
    <row r="14" spans="1:16" ht="51.75" customHeight="1" thickTop="1" thickBot="1">
      <c r="A14" s="35">
        <v>51</v>
      </c>
      <c r="B14" s="149" t="s">
        <v>352</v>
      </c>
      <c r="C14" s="113">
        <f t="shared" si="0"/>
        <v>-6777680</v>
      </c>
      <c r="D14" s="117">
        <v>10496512</v>
      </c>
      <c r="E14" s="239">
        <f t="shared" ref="E14:E17" si="3">I14-F14</f>
        <v>3718832</v>
      </c>
      <c r="F14" s="240">
        <f t="shared" si="1"/>
        <v>24657144</v>
      </c>
      <c r="G14" s="117">
        <v>18584149</v>
      </c>
      <c r="H14" s="117">
        <v>6072995</v>
      </c>
      <c r="I14" s="240">
        <f t="shared" si="2"/>
        <v>28375976</v>
      </c>
      <c r="J14" s="117">
        <v>692206</v>
      </c>
      <c r="K14" s="117">
        <v>27683770</v>
      </c>
      <c r="L14" s="609" t="s">
        <v>140</v>
      </c>
      <c r="M14" s="610"/>
    </row>
    <row r="15" spans="1:16" ht="51.75" customHeight="1" thickTop="1" thickBot="1">
      <c r="A15" s="33">
        <v>52</v>
      </c>
      <c r="B15" s="148" t="s">
        <v>355</v>
      </c>
      <c r="C15" s="118">
        <f t="shared" si="0"/>
        <v>2248048</v>
      </c>
      <c r="D15" s="118">
        <v>297651</v>
      </c>
      <c r="E15" s="33">
        <f t="shared" si="3"/>
        <v>2545699</v>
      </c>
      <c r="F15" s="33">
        <f t="shared" si="1"/>
        <v>937536</v>
      </c>
      <c r="G15" s="118">
        <v>247234</v>
      </c>
      <c r="H15" s="118">
        <v>690302</v>
      </c>
      <c r="I15" s="33">
        <f t="shared" si="2"/>
        <v>3483235</v>
      </c>
      <c r="J15" s="118">
        <v>180986</v>
      </c>
      <c r="K15" s="118">
        <v>3302249</v>
      </c>
      <c r="L15" s="612" t="s">
        <v>347</v>
      </c>
      <c r="M15" s="613"/>
    </row>
    <row r="16" spans="1:16" ht="36" customHeight="1" thickTop="1" thickBot="1">
      <c r="A16" s="36">
        <v>53</v>
      </c>
      <c r="B16" s="271" t="s">
        <v>353</v>
      </c>
      <c r="C16" s="113">
        <f t="shared" si="0"/>
        <v>279539</v>
      </c>
      <c r="D16" s="119">
        <v>18569</v>
      </c>
      <c r="E16" s="239">
        <f t="shared" si="3"/>
        <v>298108</v>
      </c>
      <c r="F16" s="240">
        <f t="shared" si="1"/>
        <v>264238</v>
      </c>
      <c r="G16" s="119">
        <v>221560</v>
      </c>
      <c r="H16" s="119">
        <v>42678</v>
      </c>
      <c r="I16" s="240">
        <f t="shared" si="2"/>
        <v>562346</v>
      </c>
      <c r="J16" s="119">
        <v>0</v>
      </c>
      <c r="K16" s="119">
        <v>562346</v>
      </c>
      <c r="L16" s="609" t="s">
        <v>557</v>
      </c>
      <c r="M16" s="610"/>
    </row>
    <row r="17" spans="1:15" ht="36" customHeight="1" thickTop="1">
      <c r="A17" s="155">
        <v>61</v>
      </c>
      <c r="B17" s="156" t="s">
        <v>354</v>
      </c>
      <c r="C17" s="171">
        <f t="shared" si="0"/>
        <v>4320100</v>
      </c>
      <c r="D17" s="171">
        <v>1246153</v>
      </c>
      <c r="E17" s="155">
        <f t="shared" si="3"/>
        <v>5566253</v>
      </c>
      <c r="F17" s="155">
        <f t="shared" si="1"/>
        <v>2299068</v>
      </c>
      <c r="G17" s="171">
        <v>2045084</v>
      </c>
      <c r="H17" s="171">
        <v>253984</v>
      </c>
      <c r="I17" s="155">
        <f t="shared" si="2"/>
        <v>7865321</v>
      </c>
      <c r="J17" s="171">
        <v>613018</v>
      </c>
      <c r="K17" s="171">
        <v>7252303</v>
      </c>
      <c r="L17" s="614" t="s">
        <v>349</v>
      </c>
      <c r="M17" s="615"/>
    </row>
    <row r="18" spans="1:15" ht="66.75" customHeight="1">
      <c r="A18" s="607" t="s">
        <v>13</v>
      </c>
      <c r="B18" s="608"/>
      <c r="C18" s="264">
        <f t="shared" ref="C18:J18" si="4">SUM(C12:C17)</f>
        <v>4165427</v>
      </c>
      <c r="D18" s="264">
        <f>SUM(D12:D17)</f>
        <v>13529250</v>
      </c>
      <c r="E18" s="264">
        <f t="shared" si="4"/>
        <v>17694677</v>
      </c>
      <c r="F18" s="264">
        <f t="shared" si="4"/>
        <v>30469543</v>
      </c>
      <c r="G18" s="264">
        <f t="shared" si="4"/>
        <v>22590778</v>
      </c>
      <c r="H18" s="264">
        <f t="shared" si="4"/>
        <v>7878765</v>
      </c>
      <c r="I18" s="264">
        <f t="shared" si="4"/>
        <v>48164220</v>
      </c>
      <c r="J18" s="264">
        <f t="shared" si="4"/>
        <v>1729486</v>
      </c>
      <c r="K18" s="264">
        <f>SUM(K12:K17)</f>
        <v>46434734</v>
      </c>
      <c r="L18" s="611" t="s">
        <v>10</v>
      </c>
      <c r="M18" s="611"/>
    </row>
    <row r="19" spans="1:15" ht="14.25">
      <c r="C19" s="229"/>
      <c r="D19" s="229"/>
      <c r="E19" s="229"/>
      <c r="F19" s="229"/>
      <c r="G19" s="229"/>
      <c r="H19" s="229"/>
      <c r="I19" s="229"/>
      <c r="J19" s="229"/>
      <c r="K19" s="229"/>
    </row>
    <row r="21" spans="1:15" ht="14.25" customHeight="1">
      <c r="C21" s="1"/>
      <c r="E21" s="1"/>
    </row>
    <row r="22" spans="1:15" ht="14.25" customHeight="1">
      <c r="C22" s="1"/>
      <c r="E22" s="1"/>
      <c r="I22" s="162"/>
    </row>
    <row r="23" spans="1:15" ht="14.25" customHeight="1">
      <c r="C23" s="1"/>
      <c r="E23" s="1"/>
      <c r="I23" s="162"/>
    </row>
    <row r="24" spans="1:15" ht="14.25" customHeight="1">
      <c r="C24" s="1"/>
      <c r="E24" s="1"/>
      <c r="K24" s="162"/>
      <c r="L24" s="162"/>
      <c r="M24" s="134"/>
      <c r="N24" s="134"/>
      <c r="O24" s="162"/>
    </row>
    <row r="25" spans="1:15" ht="14.25" customHeight="1">
      <c r="C25" s="1"/>
      <c r="E25" s="1"/>
      <c r="K25" s="162"/>
      <c r="L25" s="162"/>
      <c r="M25" s="134"/>
      <c r="N25" s="134"/>
      <c r="O25" s="162"/>
    </row>
  </sheetData>
  <mergeCells count="30">
    <mergeCell ref="A18:B18"/>
    <mergeCell ref="L16:M16"/>
    <mergeCell ref="L18:M18"/>
    <mergeCell ref="C7:K7"/>
    <mergeCell ref="L7:M7"/>
    <mergeCell ref="E8:E9"/>
    <mergeCell ref="L8:M11"/>
    <mergeCell ref="D8:D9"/>
    <mergeCell ref="L14:M14"/>
    <mergeCell ref="L15:M15"/>
    <mergeCell ref="L17:M17"/>
    <mergeCell ref="L12:M12"/>
    <mergeCell ref="L13:M13"/>
    <mergeCell ref="F9:H9"/>
    <mergeCell ref="I9:K9"/>
    <mergeCell ref="C10:C11"/>
    <mergeCell ref="A1:M1"/>
    <mergeCell ref="A2:M2"/>
    <mergeCell ref="A3:M3"/>
    <mergeCell ref="A4:M4"/>
    <mergeCell ref="A6:M6"/>
    <mergeCell ref="A5:M5"/>
    <mergeCell ref="D10:D11"/>
    <mergeCell ref="E10:E11"/>
    <mergeCell ref="A7:B7"/>
    <mergeCell ref="I8:K8"/>
    <mergeCell ref="F8:H8"/>
    <mergeCell ref="A8:A11"/>
    <mergeCell ref="B8:B11"/>
    <mergeCell ref="C8:C9"/>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3" tint="0.39997558519241921"/>
  </sheetPr>
  <dimension ref="A1:N47"/>
  <sheetViews>
    <sheetView tabSelected="1" view="pageBreakPreview" topLeftCell="A13" zoomScaleNormal="100" zoomScaleSheetLayoutView="100" workbookViewId="0">
      <selection activeCell="Q25" sqref="Q25"/>
    </sheetView>
  </sheetViews>
  <sheetFormatPr defaultColWidth="9.125" defaultRowHeight="15"/>
  <cols>
    <col min="1" max="1" width="7.625" style="3" customWidth="1"/>
    <col min="2" max="2" width="30.625" style="1" customWidth="1"/>
    <col min="3" max="3" width="8.75" style="105" customWidth="1"/>
    <col min="4" max="4" width="8.75" style="1" customWidth="1"/>
    <col min="5" max="5" width="8.75" style="105" customWidth="1"/>
    <col min="6" max="11" width="8.75" style="1" customWidth="1"/>
    <col min="12" max="12" width="25.625" style="1" customWidth="1"/>
    <col min="13" max="13" width="7.625" style="1" customWidth="1"/>
    <col min="14" max="16384" width="9.125" style="1"/>
  </cols>
  <sheetData>
    <row r="1" spans="1:14" s="5" customFormat="1" ht="16.5" customHeight="1">
      <c r="A1" s="437"/>
      <c r="B1" s="383"/>
      <c r="C1" s="383"/>
      <c r="D1" s="383"/>
      <c r="E1" s="383"/>
      <c r="F1" s="383"/>
      <c r="G1" s="383"/>
      <c r="H1" s="383"/>
      <c r="I1" s="383"/>
      <c r="J1" s="383"/>
      <c r="K1" s="383"/>
      <c r="L1" s="383"/>
      <c r="M1" s="383"/>
      <c r="N1" s="10"/>
    </row>
    <row r="2" spans="1:14" ht="18" customHeight="1">
      <c r="A2" s="438" t="s">
        <v>108</v>
      </c>
      <c r="B2" s="438"/>
      <c r="C2" s="438"/>
      <c r="D2" s="438"/>
      <c r="E2" s="438"/>
      <c r="F2" s="438"/>
      <c r="G2" s="438"/>
      <c r="H2" s="438"/>
      <c r="I2" s="438"/>
      <c r="J2" s="438"/>
      <c r="K2" s="438"/>
      <c r="L2" s="438"/>
      <c r="M2" s="12"/>
    </row>
    <row r="3" spans="1:14" ht="18" customHeight="1">
      <c r="A3" s="438" t="s">
        <v>3</v>
      </c>
      <c r="B3" s="438"/>
      <c r="C3" s="438"/>
      <c r="D3" s="438"/>
      <c r="E3" s="438"/>
      <c r="F3" s="438"/>
      <c r="G3" s="438"/>
      <c r="H3" s="438"/>
      <c r="I3" s="438"/>
      <c r="J3" s="438"/>
      <c r="K3" s="438"/>
      <c r="L3" s="438"/>
      <c r="M3" s="438"/>
      <c r="N3" s="111"/>
    </row>
    <row r="4" spans="1:14" ht="15.75" customHeight="1">
      <c r="A4" s="446" t="s">
        <v>109</v>
      </c>
      <c r="B4" s="446"/>
      <c r="C4" s="446"/>
      <c r="D4" s="446"/>
      <c r="E4" s="446"/>
      <c r="F4" s="446"/>
      <c r="G4" s="446"/>
      <c r="H4" s="446"/>
      <c r="I4" s="446"/>
      <c r="J4" s="446"/>
      <c r="K4" s="446"/>
      <c r="L4" s="446"/>
      <c r="M4" s="12"/>
    </row>
    <row r="5" spans="1:14" ht="15.75" customHeight="1">
      <c r="A5" s="446" t="s">
        <v>136</v>
      </c>
      <c r="B5" s="446"/>
      <c r="C5" s="446"/>
      <c r="D5" s="446"/>
      <c r="E5" s="446"/>
      <c r="F5" s="446"/>
      <c r="G5" s="446"/>
      <c r="H5" s="446"/>
      <c r="I5" s="446"/>
      <c r="J5" s="446"/>
      <c r="K5" s="446"/>
      <c r="L5" s="446"/>
      <c r="M5" s="12"/>
    </row>
    <row r="6" spans="1:14" ht="15.75" customHeight="1">
      <c r="A6" s="446">
        <v>2020</v>
      </c>
      <c r="B6" s="446"/>
      <c r="C6" s="446"/>
      <c r="D6" s="446"/>
      <c r="E6" s="446"/>
      <c r="F6" s="446"/>
      <c r="G6" s="446"/>
      <c r="H6" s="446"/>
      <c r="I6" s="446"/>
      <c r="J6" s="446"/>
      <c r="K6" s="446"/>
      <c r="L6" s="446"/>
      <c r="M6" s="446"/>
    </row>
    <row r="7" spans="1:14" ht="16.5" customHeight="1">
      <c r="A7" s="483" t="s">
        <v>488</v>
      </c>
      <c r="B7" s="484"/>
      <c r="C7" s="552"/>
      <c r="D7" s="553"/>
      <c r="E7" s="552"/>
      <c r="F7" s="552"/>
      <c r="G7" s="552"/>
      <c r="H7" s="552"/>
      <c r="I7" s="552"/>
      <c r="J7" s="552"/>
      <c r="K7" s="552"/>
      <c r="L7" s="485" t="s">
        <v>489</v>
      </c>
      <c r="M7" s="485"/>
    </row>
    <row r="8" spans="1:14" ht="21" customHeight="1">
      <c r="A8" s="501" t="s">
        <v>277</v>
      </c>
      <c r="B8" s="505" t="s">
        <v>16</v>
      </c>
      <c r="C8" s="500" t="s">
        <v>91</v>
      </c>
      <c r="D8" s="500" t="s">
        <v>92</v>
      </c>
      <c r="E8" s="500" t="s">
        <v>93</v>
      </c>
      <c r="F8" s="500" t="s">
        <v>540</v>
      </c>
      <c r="G8" s="500"/>
      <c r="H8" s="500"/>
      <c r="I8" s="500" t="s">
        <v>94</v>
      </c>
      <c r="J8" s="500"/>
      <c r="K8" s="500"/>
      <c r="L8" s="562" t="s">
        <v>95</v>
      </c>
      <c r="M8" s="563"/>
    </row>
    <row r="9" spans="1:14" ht="21" customHeight="1">
      <c r="A9" s="502"/>
      <c r="B9" s="506"/>
      <c r="C9" s="430"/>
      <c r="D9" s="430"/>
      <c r="E9" s="430"/>
      <c r="F9" s="568" t="s">
        <v>531</v>
      </c>
      <c r="G9" s="568"/>
      <c r="H9" s="568"/>
      <c r="I9" s="568" t="s">
        <v>96</v>
      </c>
      <c r="J9" s="568"/>
      <c r="K9" s="568"/>
      <c r="L9" s="564"/>
      <c r="M9" s="565"/>
    </row>
    <row r="10" spans="1:14" ht="26.1" customHeight="1">
      <c r="A10" s="502"/>
      <c r="B10" s="506"/>
      <c r="C10" s="554" t="s">
        <v>97</v>
      </c>
      <c r="D10" s="554" t="s">
        <v>98</v>
      </c>
      <c r="E10" s="554" t="s">
        <v>99</v>
      </c>
      <c r="F10" s="150" t="s">
        <v>10</v>
      </c>
      <c r="G10" s="150" t="s">
        <v>100</v>
      </c>
      <c r="H10" s="150" t="s">
        <v>101</v>
      </c>
      <c r="I10" s="150" t="s">
        <v>10</v>
      </c>
      <c r="J10" s="150" t="s">
        <v>102</v>
      </c>
      <c r="K10" s="150" t="s">
        <v>103</v>
      </c>
      <c r="L10" s="564"/>
      <c r="M10" s="565"/>
    </row>
    <row r="11" spans="1:14" ht="26.1" customHeight="1">
      <c r="A11" s="503"/>
      <c r="B11" s="507"/>
      <c r="C11" s="555"/>
      <c r="D11" s="555"/>
      <c r="E11" s="555"/>
      <c r="F11" s="153" t="s">
        <v>13</v>
      </c>
      <c r="G11" s="153" t="s">
        <v>104</v>
      </c>
      <c r="H11" s="153" t="s">
        <v>105</v>
      </c>
      <c r="I11" s="153" t="s">
        <v>13</v>
      </c>
      <c r="J11" s="153" t="s">
        <v>106</v>
      </c>
      <c r="K11" s="153" t="s">
        <v>107</v>
      </c>
      <c r="L11" s="566"/>
      <c r="M11" s="567"/>
    </row>
    <row r="12" spans="1:14" ht="24" customHeight="1" thickBot="1">
      <c r="A12" s="43">
        <v>4922</v>
      </c>
      <c r="B12" s="44" t="s">
        <v>356</v>
      </c>
      <c r="C12" s="304">
        <f>E12-D12</f>
        <v>105681</v>
      </c>
      <c r="D12" s="305">
        <v>48847</v>
      </c>
      <c r="E12" s="304">
        <f>I12-F12</f>
        <v>154528</v>
      </c>
      <c r="F12" s="304">
        <f>H12+G12</f>
        <v>25690</v>
      </c>
      <c r="G12" s="305">
        <v>13741</v>
      </c>
      <c r="H12" s="305">
        <v>11949</v>
      </c>
      <c r="I12" s="304">
        <f>K12+J12</f>
        <v>180218</v>
      </c>
      <c r="J12" s="305">
        <v>5028</v>
      </c>
      <c r="K12" s="305">
        <v>175190</v>
      </c>
      <c r="L12" s="519" t="s">
        <v>361</v>
      </c>
      <c r="M12" s="519"/>
    </row>
    <row r="13" spans="1:14" ht="24" customHeight="1" thickBot="1">
      <c r="A13" s="46">
        <v>4923</v>
      </c>
      <c r="B13" s="47" t="s">
        <v>357</v>
      </c>
      <c r="C13" s="307">
        <f t="shared" ref="C13:C22" si="0">E13-D13</f>
        <v>1191308</v>
      </c>
      <c r="D13" s="307">
        <v>166001</v>
      </c>
      <c r="E13" s="307">
        <f t="shared" ref="E13:E22" si="1">I13-F13</f>
        <v>1357309</v>
      </c>
      <c r="F13" s="307">
        <f t="shared" ref="F13:F22" si="2">H13+G13</f>
        <v>694273</v>
      </c>
      <c r="G13" s="307">
        <v>380961</v>
      </c>
      <c r="H13" s="307">
        <v>313312</v>
      </c>
      <c r="I13" s="307">
        <f t="shared" ref="I13:I22" si="3">K13+J13</f>
        <v>2051582</v>
      </c>
      <c r="J13" s="307">
        <v>130166</v>
      </c>
      <c r="K13" s="307">
        <v>1921416</v>
      </c>
      <c r="L13" s="518" t="s">
        <v>139</v>
      </c>
      <c r="M13" s="518"/>
    </row>
    <row r="14" spans="1:14" ht="35.1" customHeight="1" thickBot="1">
      <c r="A14" s="43">
        <v>4924</v>
      </c>
      <c r="B14" s="44" t="s">
        <v>362</v>
      </c>
      <c r="C14" s="304">
        <f t="shared" si="0"/>
        <v>203066</v>
      </c>
      <c r="D14" s="305">
        <v>277798</v>
      </c>
      <c r="E14" s="304">
        <f t="shared" si="1"/>
        <v>480864</v>
      </c>
      <c r="F14" s="304">
        <f t="shared" si="2"/>
        <v>185074</v>
      </c>
      <c r="G14" s="305">
        <v>118337</v>
      </c>
      <c r="H14" s="305">
        <v>66737</v>
      </c>
      <c r="I14" s="304">
        <f t="shared" si="3"/>
        <v>665938</v>
      </c>
      <c r="J14" s="305">
        <v>11409</v>
      </c>
      <c r="K14" s="305">
        <v>654529</v>
      </c>
      <c r="L14" s="519" t="s">
        <v>374</v>
      </c>
      <c r="M14" s="519"/>
    </row>
    <row r="15" spans="1:14" ht="35.1" customHeight="1" thickBot="1">
      <c r="A15" s="46">
        <v>4925</v>
      </c>
      <c r="B15" s="47" t="s">
        <v>364</v>
      </c>
      <c r="C15" s="307">
        <f t="shared" si="0"/>
        <v>181285</v>
      </c>
      <c r="D15" s="307">
        <v>29186</v>
      </c>
      <c r="E15" s="307">
        <f t="shared" si="1"/>
        <v>210471</v>
      </c>
      <c r="F15" s="307">
        <f t="shared" si="2"/>
        <v>100789</v>
      </c>
      <c r="G15" s="307">
        <v>47941</v>
      </c>
      <c r="H15" s="307">
        <v>52848</v>
      </c>
      <c r="I15" s="307">
        <f t="shared" si="3"/>
        <v>311260</v>
      </c>
      <c r="J15" s="307">
        <v>9330</v>
      </c>
      <c r="K15" s="307">
        <v>301930</v>
      </c>
      <c r="L15" s="518" t="s">
        <v>365</v>
      </c>
      <c r="M15" s="518"/>
    </row>
    <row r="16" spans="1:14" ht="35.1" customHeight="1" thickBot="1">
      <c r="A16" s="43">
        <v>5010</v>
      </c>
      <c r="B16" s="44" t="s">
        <v>366</v>
      </c>
      <c r="C16" s="304">
        <f t="shared" si="0"/>
        <v>2414081</v>
      </c>
      <c r="D16" s="305">
        <v>948533</v>
      </c>
      <c r="E16" s="304">
        <f t="shared" si="1"/>
        <v>3362614</v>
      </c>
      <c r="F16" s="304">
        <f t="shared" si="2"/>
        <v>1305730</v>
      </c>
      <c r="G16" s="305">
        <v>931770</v>
      </c>
      <c r="H16" s="305">
        <v>373960</v>
      </c>
      <c r="I16" s="304">
        <f t="shared" si="3"/>
        <v>4668344</v>
      </c>
      <c r="J16" s="305">
        <v>87343</v>
      </c>
      <c r="K16" s="305">
        <v>4581001</v>
      </c>
      <c r="L16" s="519" t="s">
        <v>367</v>
      </c>
      <c r="M16" s="519"/>
    </row>
    <row r="17" spans="1:13" ht="24" customHeight="1" thickBot="1">
      <c r="A17" s="46">
        <v>5110</v>
      </c>
      <c r="B17" s="47" t="s">
        <v>402</v>
      </c>
      <c r="C17" s="307">
        <f t="shared" si="0"/>
        <v>-6777680</v>
      </c>
      <c r="D17" s="307">
        <v>10496512</v>
      </c>
      <c r="E17" s="307">
        <f t="shared" si="1"/>
        <v>3718832</v>
      </c>
      <c r="F17" s="307">
        <f t="shared" si="2"/>
        <v>24657144</v>
      </c>
      <c r="G17" s="307">
        <v>18584149</v>
      </c>
      <c r="H17" s="307">
        <v>6072995</v>
      </c>
      <c r="I17" s="307">
        <f t="shared" si="3"/>
        <v>28375976</v>
      </c>
      <c r="J17" s="307">
        <v>692206</v>
      </c>
      <c r="K17" s="307">
        <v>27683770</v>
      </c>
      <c r="L17" s="518" t="s">
        <v>368</v>
      </c>
      <c r="M17" s="518"/>
    </row>
    <row r="18" spans="1:13" ht="24" customHeight="1" thickBot="1">
      <c r="A18" s="43">
        <v>5210</v>
      </c>
      <c r="B18" s="44" t="s">
        <v>359</v>
      </c>
      <c r="C18" s="304">
        <f t="shared" si="0"/>
        <v>667358</v>
      </c>
      <c r="D18" s="305">
        <v>191494</v>
      </c>
      <c r="E18" s="304">
        <f t="shared" si="1"/>
        <v>858852</v>
      </c>
      <c r="F18" s="304">
        <f t="shared" si="2"/>
        <v>520564</v>
      </c>
      <c r="G18" s="305">
        <v>103306</v>
      </c>
      <c r="H18" s="305">
        <v>417258</v>
      </c>
      <c r="I18" s="304">
        <f t="shared" si="3"/>
        <v>1379416</v>
      </c>
      <c r="J18" s="305">
        <v>26573</v>
      </c>
      <c r="K18" s="305">
        <v>1352843</v>
      </c>
      <c r="L18" s="519" t="s">
        <v>369</v>
      </c>
      <c r="M18" s="519"/>
    </row>
    <row r="19" spans="1:13" ht="23.25" thickBot="1">
      <c r="A19" s="46">
        <v>5221</v>
      </c>
      <c r="B19" s="47" t="s">
        <v>370</v>
      </c>
      <c r="C19" s="307">
        <f t="shared" si="0"/>
        <v>0</v>
      </c>
      <c r="D19" s="307">
        <v>0</v>
      </c>
      <c r="E19" s="307">
        <f t="shared" si="1"/>
        <v>0</v>
      </c>
      <c r="F19" s="307">
        <f t="shared" si="2"/>
        <v>0</v>
      </c>
      <c r="G19" s="307">
        <v>0</v>
      </c>
      <c r="H19" s="307">
        <v>0</v>
      </c>
      <c r="I19" s="307">
        <f t="shared" si="3"/>
        <v>0</v>
      </c>
      <c r="J19" s="307">
        <v>0</v>
      </c>
      <c r="K19" s="307">
        <v>0</v>
      </c>
      <c r="L19" s="518" t="s">
        <v>371</v>
      </c>
      <c r="M19" s="518"/>
    </row>
    <row r="20" spans="1:13" ht="23.25" thickBot="1">
      <c r="A20" s="43">
        <v>5222</v>
      </c>
      <c r="B20" s="44" t="s">
        <v>393</v>
      </c>
      <c r="C20" s="304">
        <f t="shared" si="0"/>
        <v>110287</v>
      </c>
      <c r="D20" s="305">
        <v>267</v>
      </c>
      <c r="E20" s="304">
        <f t="shared" si="1"/>
        <v>110554</v>
      </c>
      <c r="F20" s="304">
        <f t="shared" si="2"/>
        <v>20397</v>
      </c>
      <c r="G20" s="305">
        <v>778</v>
      </c>
      <c r="H20" s="305">
        <v>19619</v>
      </c>
      <c r="I20" s="304">
        <f t="shared" si="3"/>
        <v>130951</v>
      </c>
      <c r="J20" s="305">
        <v>0</v>
      </c>
      <c r="K20" s="305">
        <v>130951</v>
      </c>
      <c r="L20" s="519" t="s">
        <v>392</v>
      </c>
      <c r="M20" s="519"/>
    </row>
    <row r="21" spans="1:13" ht="24" customHeight="1" thickBot="1">
      <c r="A21" s="46">
        <v>5224</v>
      </c>
      <c r="B21" s="47" t="s">
        <v>360</v>
      </c>
      <c r="C21" s="307">
        <f t="shared" si="0"/>
        <v>635935</v>
      </c>
      <c r="D21" s="307">
        <v>70702</v>
      </c>
      <c r="E21" s="307">
        <f t="shared" si="1"/>
        <v>706637</v>
      </c>
      <c r="F21" s="307">
        <f t="shared" si="2"/>
        <v>96925</v>
      </c>
      <c r="G21" s="307">
        <v>41108</v>
      </c>
      <c r="H21" s="307">
        <v>55817</v>
      </c>
      <c r="I21" s="307">
        <f t="shared" si="3"/>
        <v>803562</v>
      </c>
      <c r="J21" s="307">
        <v>3493</v>
      </c>
      <c r="K21" s="307">
        <v>800069</v>
      </c>
      <c r="L21" s="518" t="s">
        <v>141</v>
      </c>
      <c r="M21" s="518"/>
    </row>
    <row r="22" spans="1:13" ht="24" customHeight="1" thickBot="1">
      <c r="A22" s="43">
        <v>5229</v>
      </c>
      <c r="B22" s="44" t="s">
        <v>372</v>
      </c>
      <c r="C22" s="304">
        <f t="shared" si="0"/>
        <v>834468</v>
      </c>
      <c r="D22" s="305">
        <v>35188</v>
      </c>
      <c r="E22" s="304">
        <f t="shared" si="1"/>
        <v>869656</v>
      </c>
      <c r="F22" s="304">
        <f t="shared" si="2"/>
        <v>299651</v>
      </c>
      <c r="G22" s="305">
        <v>102043</v>
      </c>
      <c r="H22" s="305">
        <v>197608</v>
      </c>
      <c r="I22" s="304">
        <f t="shared" si="3"/>
        <v>1169307</v>
      </c>
      <c r="J22" s="305">
        <v>150921</v>
      </c>
      <c r="K22" s="305">
        <v>1018386</v>
      </c>
      <c r="L22" s="519" t="s">
        <v>373</v>
      </c>
      <c r="M22" s="519"/>
    </row>
    <row r="23" spans="1:13" ht="24" customHeight="1" thickBot="1">
      <c r="A23" s="46">
        <v>53</v>
      </c>
      <c r="B23" s="47" t="s">
        <v>353</v>
      </c>
      <c r="C23" s="307">
        <v>279539</v>
      </c>
      <c r="D23" s="307">
        <v>18569</v>
      </c>
      <c r="E23" s="307">
        <v>298108</v>
      </c>
      <c r="F23" s="307">
        <v>264238</v>
      </c>
      <c r="G23" s="307">
        <v>221560</v>
      </c>
      <c r="H23" s="307">
        <v>42678</v>
      </c>
      <c r="I23" s="307">
        <v>562346</v>
      </c>
      <c r="J23" s="307">
        <v>0</v>
      </c>
      <c r="K23" s="307">
        <v>562346</v>
      </c>
      <c r="L23" s="518" t="s">
        <v>348</v>
      </c>
      <c r="M23" s="518"/>
    </row>
    <row r="24" spans="1:13" ht="24" customHeight="1">
      <c r="A24" s="48">
        <v>61</v>
      </c>
      <c r="B24" s="49" t="s">
        <v>354</v>
      </c>
      <c r="C24" s="308">
        <v>4320100</v>
      </c>
      <c r="D24" s="309">
        <v>1246153</v>
      </c>
      <c r="E24" s="308">
        <v>5566253</v>
      </c>
      <c r="F24" s="308">
        <v>2299068</v>
      </c>
      <c r="G24" s="309">
        <v>2045084</v>
      </c>
      <c r="H24" s="309">
        <v>253984</v>
      </c>
      <c r="I24" s="308">
        <v>7865321</v>
      </c>
      <c r="J24" s="309">
        <v>613018</v>
      </c>
      <c r="K24" s="309">
        <v>7252303</v>
      </c>
      <c r="L24" s="605" t="s">
        <v>349</v>
      </c>
      <c r="M24" s="605"/>
    </row>
    <row r="25" spans="1:13" ht="40.5" customHeight="1">
      <c r="A25" s="601" t="s">
        <v>13</v>
      </c>
      <c r="B25" s="601"/>
      <c r="C25" s="310">
        <f t="shared" ref="C25:K25" si="4">SUM(C12:C24)</f>
        <v>4165428</v>
      </c>
      <c r="D25" s="310">
        <f t="shared" si="4"/>
        <v>13529250</v>
      </c>
      <c r="E25" s="310">
        <f t="shared" si="4"/>
        <v>17694678</v>
      </c>
      <c r="F25" s="310">
        <f t="shared" si="4"/>
        <v>30469543</v>
      </c>
      <c r="G25" s="310">
        <f t="shared" si="4"/>
        <v>22590778</v>
      </c>
      <c r="H25" s="310">
        <f t="shared" si="4"/>
        <v>7878765</v>
      </c>
      <c r="I25" s="310">
        <f t="shared" si="4"/>
        <v>48164221</v>
      </c>
      <c r="J25" s="310">
        <f t="shared" si="4"/>
        <v>1729487</v>
      </c>
      <c r="K25" s="310">
        <f t="shared" si="4"/>
        <v>46434734</v>
      </c>
      <c r="L25" s="598" t="s">
        <v>10</v>
      </c>
      <c r="M25" s="598"/>
    </row>
    <row r="27" spans="1:13" ht="14.25">
      <c r="C27" s="229"/>
      <c r="D27" s="229"/>
      <c r="E27" s="229"/>
      <c r="F27" s="229"/>
      <c r="G27" s="229"/>
      <c r="H27" s="229"/>
      <c r="I27" s="229"/>
      <c r="J27" s="229"/>
      <c r="K27" s="229"/>
    </row>
    <row r="29" spans="1:13" ht="14.25">
      <c r="C29" s="1"/>
      <c r="E29" s="1"/>
    </row>
    <row r="30" spans="1:13" ht="14.25">
      <c r="C30" s="1"/>
      <c r="E30" s="1"/>
    </row>
    <row r="31" spans="1:13" ht="14.25">
      <c r="C31" s="1"/>
      <c r="E31" s="1"/>
    </row>
    <row r="32" spans="1:13" ht="14.25">
      <c r="C32" s="1"/>
      <c r="E32" s="1"/>
    </row>
    <row r="33" spans="1:5" ht="14.25">
      <c r="A33" s="1"/>
      <c r="C33" s="1"/>
      <c r="E33" s="1"/>
    </row>
    <row r="34" spans="1:5" ht="14.25">
      <c r="A34" s="1"/>
      <c r="C34" s="1"/>
      <c r="E34" s="1"/>
    </row>
    <row r="35" spans="1:5" ht="14.25">
      <c r="A35" s="1"/>
      <c r="C35" s="1"/>
      <c r="E35" s="1"/>
    </row>
    <row r="36" spans="1:5" ht="14.25">
      <c r="A36" s="1"/>
      <c r="C36" s="1"/>
      <c r="E36" s="1"/>
    </row>
    <row r="37" spans="1:5" ht="14.25">
      <c r="A37" s="1"/>
      <c r="C37" s="1"/>
      <c r="E37" s="1"/>
    </row>
    <row r="38" spans="1:5" ht="14.25">
      <c r="A38" s="1"/>
      <c r="C38" s="1"/>
      <c r="E38" s="1"/>
    </row>
    <row r="39" spans="1:5" ht="14.25">
      <c r="A39" s="1"/>
      <c r="C39" s="1"/>
      <c r="E39" s="1"/>
    </row>
    <row r="40" spans="1:5" ht="14.25">
      <c r="A40" s="1"/>
      <c r="C40" s="1"/>
      <c r="E40" s="1"/>
    </row>
    <row r="41" spans="1:5" ht="14.25">
      <c r="A41" s="1"/>
      <c r="C41" s="1"/>
      <c r="E41" s="1"/>
    </row>
    <row r="42" spans="1:5" ht="14.25">
      <c r="A42" s="1"/>
      <c r="C42" s="1"/>
      <c r="E42" s="1"/>
    </row>
    <row r="43" spans="1:5" ht="14.25">
      <c r="A43" s="1"/>
      <c r="C43" s="1"/>
      <c r="E43" s="1"/>
    </row>
    <row r="44" spans="1:5">
      <c r="A44" s="1"/>
    </row>
    <row r="45" spans="1:5">
      <c r="A45" s="1"/>
    </row>
    <row r="46" spans="1:5">
      <c r="A46" s="1"/>
    </row>
    <row r="47" spans="1:5">
      <c r="A47" s="1"/>
    </row>
  </sheetData>
  <mergeCells count="37">
    <mergeCell ref="L19:M19"/>
    <mergeCell ref="L15:M15"/>
    <mergeCell ref="L16:M16"/>
    <mergeCell ref="E8:E9"/>
    <mergeCell ref="L13:M13"/>
    <mergeCell ref="A5:L5"/>
    <mergeCell ref="A3:M3"/>
    <mergeCell ref="A6:M6"/>
    <mergeCell ref="F8:H8"/>
    <mergeCell ref="L22:M22"/>
    <mergeCell ref="F9:H9"/>
    <mergeCell ref="L17:M17"/>
    <mergeCell ref="L18:M18"/>
    <mergeCell ref="L12:M12"/>
    <mergeCell ref="L21:M21"/>
    <mergeCell ref="L14:M14"/>
    <mergeCell ref="L20:M20"/>
    <mergeCell ref="D8:D9"/>
    <mergeCell ref="C8:C9"/>
    <mergeCell ref="C10:C11"/>
    <mergeCell ref="D10:D11"/>
    <mergeCell ref="L23:M23"/>
    <mergeCell ref="L24:M24"/>
    <mergeCell ref="A25:B25"/>
    <mergeCell ref="L25:M25"/>
    <mergeCell ref="A1:M1"/>
    <mergeCell ref="A8:A11"/>
    <mergeCell ref="C7:K7"/>
    <mergeCell ref="I8:K8"/>
    <mergeCell ref="L7:M7"/>
    <mergeCell ref="A7:B7"/>
    <mergeCell ref="B8:B11"/>
    <mergeCell ref="L8:M11"/>
    <mergeCell ref="I9:K9"/>
    <mergeCell ref="E10:E11"/>
    <mergeCell ref="A2:L2"/>
    <mergeCell ref="A4:L4"/>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theme="3" tint="0.39997558519241921"/>
  </sheetPr>
  <dimension ref="A1:M19"/>
  <sheetViews>
    <sheetView tabSelected="1" view="pageBreakPreview" topLeftCell="A10" zoomScaleNormal="100" zoomScaleSheetLayoutView="100" workbookViewId="0">
      <selection activeCell="Q25" sqref="Q25"/>
    </sheetView>
  </sheetViews>
  <sheetFormatPr defaultColWidth="9.125" defaultRowHeight="14.25"/>
  <cols>
    <col min="1" max="1" width="6.625" style="3" customWidth="1"/>
    <col min="2" max="2" width="30.625" style="1" customWidth="1"/>
    <col min="3" max="9" width="10.125" style="1" customWidth="1"/>
    <col min="10" max="10" width="25.625" style="1" customWidth="1"/>
    <col min="11" max="11" width="6.625" style="1" customWidth="1"/>
    <col min="12" max="16384" width="9.125" style="1"/>
  </cols>
  <sheetData>
    <row r="1" spans="1:12" s="5" customFormat="1" ht="16.5" customHeight="1">
      <c r="A1" s="437"/>
      <c r="B1" s="437"/>
      <c r="C1" s="437"/>
      <c r="D1" s="437"/>
      <c r="E1" s="437"/>
      <c r="F1" s="437"/>
      <c r="G1" s="437"/>
      <c r="H1" s="437"/>
      <c r="I1" s="437"/>
      <c r="J1" s="437"/>
      <c r="K1" s="437"/>
      <c r="L1" s="10"/>
    </row>
    <row r="2" spans="1:12" ht="18" customHeight="1">
      <c r="A2" s="438" t="s">
        <v>124</v>
      </c>
      <c r="B2" s="438"/>
      <c r="C2" s="438"/>
      <c r="D2" s="438"/>
      <c r="E2" s="438"/>
      <c r="F2" s="438"/>
      <c r="G2" s="438"/>
      <c r="H2" s="438"/>
      <c r="I2" s="438"/>
      <c r="J2" s="438"/>
      <c r="K2" s="438"/>
    </row>
    <row r="3" spans="1:12" ht="18" customHeight="1">
      <c r="A3" s="438" t="s">
        <v>3</v>
      </c>
      <c r="B3" s="438"/>
      <c r="C3" s="438"/>
      <c r="D3" s="438"/>
      <c r="E3" s="438"/>
      <c r="F3" s="438"/>
      <c r="G3" s="438"/>
      <c r="H3" s="438"/>
      <c r="I3" s="438"/>
      <c r="J3" s="438"/>
      <c r="K3" s="438"/>
    </row>
    <row r="4" spans="1:12" ht="15.75" customHeight="1">
      <c r="A4" s="439" t="s">
        <v>125</v>
      </c>
      <c r="B4" s="439"/>
      <c r="C4" s="439"/>
      <c r="D4" s="439"/>
      <c r="E4" s="439"/>
      <c r="F4" s="439"/>
      <c r="G4" s="439"/>
      <c r="H4" s="439"/>
      <c r="I4" s="439"/>
      <c r="J4" s="439"/>
      <c r="K4" s="439"/>
    </row>
    <row r="5" spans="1:12" ht="15.75" customHeight="1">
      <c r="A5" s="439" t="s">
        <v>144</v>
      </c>
      <c r="B5" s="439"/>
      <c r="C5" s="439"/>
      <c r="D5" s="439"/>
      <c r="E5" s="439"/>
      <c r="F5" s="439"/>
      <c r="G5" s="439"/>
      <c r="H5" s="439"/>
      <c r="I5" s="439"/>
      <c r="J5" s="439"/>
      <c r="K5" s="439"/>
    </row>
    <row r="6" spans="1:12" ht="15.75" customHeight="1">
      <c r="A6" s="446">
        <v>2020</v>
      </c>
      <c r="B6" s="446"/>
      <c r="C6" s="446"/>
      <c r="D6" s="446"/>
      <c r="E6" s="446"/>
      <c r="F6" s="446"/>
      <c r="G6" s="446"/>
      <c r="H6" s="446"/>
      <c r="I6" s="446"/>
      <c r="J6" s="446"/>
      <c r="K6" s="446"/>
    </row>
    <row r="7" spans="1:12" ht="18">
      <c r="A7" s="522" t="s">
        <v>490</v>
      </c>
      <c r="B7" s="523"/>
      <c r="C7" s="571"/>
      <c r="D7" s="572"/>
      <c r="E7" s="571"/>
      <c r="F7" s="571"/>
      <c r="G7" s="571"/>
      <c r="H7" s="571"/>
      <c r="I7" s="571"/>
      <c r="J7" s="573" t="s">
        <v>142</v>
      </c>
      <c r="K7" s="573"/>
    </row>
    <row r="8" spans="1:12" s="11" customFormat="1" ht="37.5" customHeight="1">
      <c r="A8" s="582" t="s">
        <v>272</v>
      </c>
      <c r="B8" s="580" t="s">
        <v>16</v>
      </c>
      <c r="C8" s="536" t="s">
        <v>111</v>
      </c>
      <c r="D8" s="536"/>
      <c r="E8" s="536" t="s">
        <v>112</v>
      </c>
      <c r="F8" s="536" t="s">
        <v>498</v>
      </c>
      <c r="G8" s="536" t="s">
        <v>533</v>
      </c>
      <c r="H8" s="536" t="s">
        <v>532</v>
      </c>
      <c r="I8" s="536" t="s">
        <v>113</v>
      </c>
      <c r="J8" s="541" t="s">
        <v>95</v>
      </c>
      <c r="K8" s="541"/>
    </row>
    <row r="9" spans="1:12" s="11" customFormat="1" ht="39.75" customHeight="1">
      <c r="A9" s="582"/>
      <c r="B9" s="580"/>
      <c r="C9" s="539" t="s">
        <v>114</v>
      </c>
      <c r="D9" s="539"/>
      <c r="E9" s="536"/>
      <c r="F9" s="536"/>
      <c r="G9" s="536"/>
      <c r="H9" s="536"/>
      <c r="I9" s="536"/>
      <c r="J9" s="541"/>
      <c r="K9" s="541"/>
    </row>
    <row r="10" spans="1:12" s="11" customFormat="1" ht="36" customHeight="1">
      <c r="A10" s="582"/>
      <c r="B10" s="580"/>
      <c r="C10" s="151" t="s">
        <v>115</v>
      </c>
      <c r="D10" s="151" t="s">
        <v>33</v>
      </c>
      <c r="E10" s="537" t="s">
        <v>116</v>
      </c>
      <c r="F10" s="537" t="s">
        <v>117</v>
      </c>
      <c r="G10" s="172" t="s">
        <v>118</v>
      </c>
      <c r="H10" s="172" t="s">
        <v>118</v>
      </c>
      <c r="I10" s="537" t="s">
        <v>119</v>
      </c>
      <c r="J10" s="541"/>
      <c r="K10" s="541"/>
    </row>
    <row r="11" spans="1:12" s="11" customFormat="1" ht="48.75" customHeight="1">
      <c r="A11" s="583"/>
      <c r="B11" s="581"/>
      <c r="C11" s="152" t="s">
        <v>120</v>
      </c>
      <c r="D11" s="152" t="s">
        <v>121</v>
      </c>
      <c r="E11" s="538"/>
      <c r="F11" s="538"/>
      <c r="G11" s="152" t="s">
        <v>122</v>
      </c>
      <c r="H11" s="152" t="s">
        <v>123</v>
      </c>
      <c r="I11" s="538"/>
      <c r="J11" s="542"/>
      <c r="K11" s="542"/>
    </row>
    <row r="12" spans="1:12" ht="39.950000000000003" customHeight="1" thickBot="1">
      <c r="A12" s="31">
        <v>49</v>
      </c>
      <c r="B12" s="147" t="s">
        <v>350</v>
      </c>
      <c r="C12" s="32">
        <v>675452</v>
      </c>
      <c r="D12" s="32">
        <v>1005887</v>
      </c>
      <c r="E12" s="32">
        <v>65912</v>
      </c>
      <c r="F12" s="32">
        <v>96003</v>
      </c>
      <c r="G12" s="174">
        <v>17.48</v>
      </c>
      <c r="H12" s="174">
        <v>13.86</v>
      </c>
      <c r="I12" s="32">
        <v>30154</v>
      </c>
      <c r="J12" s="617" t="s">
        <v>345</v>
      </c>
      <c r="K12" s="618"/>
    </row>
    <row r="13" spans="1:12" ht="39.950000000000003" customHeight="1" thickTop="1" thickBot="1">
      <c r="A13" s="33">
        <v>50</v>
      </c>
      <c r="B13" s="148" t="s">
        <v>351</v>
      </c>
      <c r="C13" s="34">
        <v>2255359</v>
      </c>
      <c r="D13" s="34">
        <v>158723</v>
      </c>
      <c r="E13" s="34">
        <v>2351478</v>
      </c>
      <c r="F13" s="34">
        <v>3264576</v>
      </c>
      <c r="G13" s="175">
        <v>19.96</v>
      </c>
      <c r="H13" s="175">
        <v>8.01</v>
      </c>
      <c r="I13" s="34">
        <v>110995</v>
      </c>
      <c r="J13" s="496" t="s">
        <v>375</v>
      </c>
      <c r="K13" s="496"/>
    </row>
    <row r="14" spans="1:12" ht="39.950000000000003" customHeight="1" thickTop="1" thickBot="1">
      <c r="A14" s="31">
        <v>51</v>
      </c>
      <c r="B14" s="147" t="s">
        <v>352</v>
      </c>
      <c r="C14" s="273">
        <v>-12992350</v>
      </c>
      <c r="D14" s="32">
        <v>6214670</v>
      </c>
      <c r="E14" s="32">
        <v>143236</v>
      </c>
      <c r="F14" s="32">
        <v>1092939</v>
      </c>
      <c r="G14" s="174">
        <v>65.489999999999995</v>
      </c>
      <c r="H14" s="174">
        <v>21.4</v>
      </c>
      <c r="I14" s="32">
        <v>239366</v>
      </c>
      <c r="J14" s="513" t="s">
        <v>140</v>
      </c>
      <c r="K14" s="513"/>
    </row>
    <row r="15" spans="1:12" ht="39.950000000000003" customHeight="1" thickTop="1" thickBot="1">
      <c r="A15" s="33">
        <v>52</v>
      </c>
      <c r="B15" s="148" t="s">
        <v>355</v>
      </c>
      <c r="C15" s="34">
        <v>1614857</v>
      </c>
      <c r="D15" s="34">
        <v>633191</v>
      </c>
      <c r="E15" s="34">
        <v>288694</v>
      </c>
      <c r="F15" s="34">
        <v>395014</v>
      </c>
      <c r="G15" s="175">
        <v>7.1</v>
      </c>
      <c r="H15" s="175">
        <v>19.82</v>
      </c>
      <c r="I15" s="34">
        <v>71954</v>
      </c>
      <c r="J15" s="496" t="s">
        <v>347</v>
      </c>
      <c r="K15" s="496"/>
    </row>
    <row r="16" spans="1:12" ht="39.950000000000003" customHeight="1" thickTop="1" thickBot="1">
      <c r="A16" s="37">
        <v>53</v>
      </c>
      <c r="B16" s="38" t="s">
        <v>353</v>
      </c>
      <c r="C16" s="39">
        <v>66402</v>
      </c>
      <c r="D16" s="39">
        <v>213137</v>
      </c>
      <c r="E16" s="39">
        <v>206733</v>
      </c>
      <c r="F16" s="39">
        <v>389976</v>
      </c>
      <c r="G16" s="176">
        <v>39.4</v>
      </c>
      <c r="H16" s="176">
        <v>7.59</v>
      </c>
      <c r="I16" s="39">
        <v>147807</v>
      </c>
      <c r="J16" s="570" t="s">
        <v>348</v>
      </c>
      <c r="K16" s="570"/>
    </row>
    <row r="17" spans="1:13" ht="50.1" customHeight="1">
      <c r="A17" s="157">
        <v>61</v>
      </c>
      <c r="B17" s="158" t="s">
        <v>354</v>
      </c>
      <c r="C17" s="160">
        <v>3234116</v>
      </c>
      <c r="D17" s="160">
        <v>1085984</v>
      </c>
      <c r="E17" s="160">
        <v>2975015</v>
      </c>
      <c r="F17" s="160">
        <v>4203806</v>
      </c>
      <c r="G17" s="196">
        <v>26</v>
      </c>
      <c r="H17" s="196">
        <v>3.23</v>
      </c>
      <c r="I17" s="160">
        <v>580430</v>
      </c>
      <c r="J17" s="621" t="s">
        <v>349</v>
      </c>
      <c r="K17" s="621"/>
    </row>
    <row r="18" spans="1:13" s="164" customFormat="1" ht="45" customHeight="1">
      <c r="A18" s="619" t="s">
        <v>13</v>
      </c>
      <c r="B18" s="619"/>
      <c r="C18" s="262">
        <v>-5146164</v>
      </c>
      <c r="D18" s="262">
        <v>9311592</v>
      </c>
      <c r="E18" s="262">
        <v>242559</v>
      </c>
      <c r="F18" s="262">
        <v>660236</v>
      </c>
      <c r="G18" s="263">
        <v>46.9</v>
      </c>
      <c r="H18" s="263">
        <v>16.36</v>
      </c>
      <c r="I18" s="262">
        <v>127794</v>
      </c>
      <c r="J18" s="620" t="s">
        <v>10</v>
      </c>
      <c r="K18" s="620"/>
      <c r="L18" s="154"/>
      <c r="M18" s="154"/>
    </row>
    <row r="19" spans="1:13">
      <c r="A19" s="574" t="s">
        <v>133</v>
      </c>
      <c r="B19" s="574"/>
      <c r="C19" s="574"/>
      <c r="D19" s="574"/>
      <c r="E19" s="574"/>
      <c r="F19" s="574"/>
      <c r="G19" s="616" t="s">
        <v>126</v>
      </c>
      <c r="H19" s="616"/>
      <c r="I19" s="616"/>
      <c r="J19" s="616"/>
      <c r="K19" s="616"/>
      <c r="L19" s="70"/>
      <c r="M19" s="70"/>
    </row>
  </sheetData>
  <mergeCells count="32">
    <mergeCell ref="J17:K17"/>
    <mergeCell ref="A1:K1"/>
    <mergeCell ref="A7:B7"/>
    <mergeCell ref="I8:I9"/>
    <mergeCell ref="J7:K7"/>
    <mergeCell ref="A3:K3"/>
    <mergeCell ref="F8:F9"/>
    <mergeCell ref="A2:K2"/>
    <mergeCell ref="C9:D9"/>
    <mergeCell ref="A8:A11"/>
    <mergeCell ref="F10:F11"/>
    <mergeCell ref="A5:K5"/>
    <mergeCell ref="E10:E11"/>
    <mergeCell ref="B8:B11"/>
    <mergeCell ref="A4:K4"/>
    <mergeCell ref="A6:K6"/>
    <mergeCell ref="C7:I7"/>
    <mergeCell ref="G19:K19"/>
    <mergeCell ref="E8:E9"/>
    <mergeCell ref="J15:K15"/>
    <mergeCell ref="G8:G9"/>
    <mergeCell ref="J12:K12"/>
    <mergeCell ref="J8:K11"/>
    <mergeCell ref="J14:K14"/>
    <mergeCell ref="H8:H9"/>
    <mergeCell ref="A19:F19"/>
    <mergeCell ref="J13:K13"/>
    <mergeCell ref="I10:I11"/>
    <mergeCell ref="A18:B18"/>
    <mergeCell ref="J16:K16"/>
    <mergeCell ref="J18:K18"/>
    <mergeCell ref="C8:D8"/>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theme="3" tint="0.39997558519241921"/>
  </sheetPr>
  <dimension ref="A1:L44"/>
  <sheetViews>
    <sheetView tabSelected="1" view="pageBreakPreview" topLeftCell="A7" zoomScaleNormal="100" zoomScaleSheetLayoutView="100" workbookViewId="0">
      <selection activeCell="Q25" sqref="Q25"/>
    </sheetView>
  </sheetViews>
  <sheetFormatPr defaultColWidth="9.125" defaultRowHeight="14.25"/>
  <cols>
    <col min="1" max="1" width="6.625" style="77" customWidth="1"/>
    <col min="2" max="2" width="35.625" style="70" customWidth="1"/>
    <col min="3" max="9" width="10.125" style="70" customWidth="1"/>
    <col min="10" max="10" width="30.625" style="70" customWidth="1"/>
    <col min="11" max="11" width="6.625" style="70" customWidth="1"/>
    <col min="12" max="16384" width="9.125" style="70"/>
  </cols>
  <sheetData>
    <row r="1" spans="1:12" s="68" customFormat="1" ht="16.5" customHeight="1">
      <c r="A1" s="447"/>
      <c r="B1" s="448"/>
      <c r="C1" s="448"/>
      <c r="D1" s="448"/>
      <c r="E1" s="448"/>
      <c r="F1" s="448"/>
      <c r="G1" s="448"/>
      <c r="H1" s="448"/>
      <c r="I1" s="448"/>
      <c r="J1" s="448"/>
      <c r="K1" s="448"/>
      <c r="L1" s="67"/>
    </row>
    <row r="2" spans="1:12" ht="18" customHeight="1">
      <c r="A2" s="69"/>
      <c r="B2" s="449" t="s">
        <v>124</v>
      </c>
      <c r="C2" s="449"/>
      <c r="D2" s="449"/>
      <c r="E2" s="449"/>
      <c r="F2" s="449"/>
      <c r="G2" s="449"/>
      <c r="H2" s="449"/>
      <c r="I2" s="449"/>
      <c r="J2" s="449"/>
    </row>
    <row r="3" spans="1:12" ht="18" customHeight="1">
      <c r="A3" s="69"/>
      <c r="B3" s="449" t="s">
        <v>3</v>
      </c>
      <c r="C3" s="449"/>
      <c r="D3" s="449"/>
      <c r="E3" s="449"/>
      <c r="F3" s="449"/>
      <c r="G3" s="449"/>
      <c r="H3" s="449"/>
      <c r="I3" s="449"/>
      <c r="J3" s="449"/>
    </row>
    <row r="4" spans="1:12" ht="15.75" customHeight="1">
      <c r="A4" s="69"/>
      <c r="B4" s="450" t="s">
        <v>125</v>
      </c>
      <c r="C4" s="450"/>
      <c r="D4" s="450"/>
      <c r="E4" s="450"/>
      <c r="F4" s="450"/>
      <c r="G4" s="450"/>
      <c r="H4" s="450"/>
      <c r="I4" s="450"/>
      <c r="J4" s="450"/>
    </row>
    <row r="5" spans="1:12" ht="15.75" customHeight="1">
      <c r="A5" s="69"/>
      <c r="B5" s="450" t="s">
        <v>144</v>
      </c>
      <c r="C5" s="450"/>
      <c r="D5" s="450"/>
      <c r="E5" s="450"/>
      <c r="F5" s="450"/>
      <c r="G5" s="450"/>
      <c r="H5" s="450"/>
      <c r="I5" s="450"/>
      <c r="J5" s="450"/>
    </row>
    <row r="6" spans="1:12" ht="15.75" customHeight="1">
      <c r="A6" s="450">
        <v>2020</v>
      </c>
      <c r="B6" s="450"/>
      <c r="C6" s="450"/>
      <c r="D6" s="450"/>
      <c r="E6" s="450"/>
      <c r="F6" s="450"/>
      <c r="G6" s="450"/>
      <c r="H6" s="450"/>
      <c r="I6" s="450"/>
      <c r="J6" s="450"/>
      <c r="K6" s="450"/>
    </row>
    <row r="7" spans="1:12" ht="18">
      <c r="A7" s="483" t="s">
        <v>491</v>
      </c>
      <c r="B7" s="483"/>
      <c r="C7" s="389"/>
      <c r="D7" s="543"/>
      <c r="E7" s="389"/>
      <c r="F7" s="389"/>
      <c r="G7" s="389"/>
      <c r="H7" s="389"/>
      <c r="I7" s="389"/>
      <c r="J7" s="585" t="s">
        <v>143</v>
      </c>
      <c r="K7" s="585"/>
    </row>
    <row r="8" spans="1:12" s="114" customFormat="1" ht="32.25" customHeight="1">
      <c r="A8" s="586" t="s">
        <v>276</v>
      </c>
      <c r="B8" s="589" t="s">
        <v>16</v>
      </c>
      <c r="C8" s="500" t="s">
        <v>111</v>
      </c>
      <c r="D8" s="500"/>
      <c r="E8" s="500" t="s">
        <v>112</v>
      </c>
      <c r="F8" s="500" t="s">
        <v>498</v>
      </c>
      <c r="G8" s="500" t="s">
        <v>533</v>
      </c>
      <c r="H8" s="500" t="s">
        <v>532</v>
      </c>
      <c r="I8" s="500" t="s">
        <v>113</v>
      </c>
      <c r="J8" s="592" t="s">
        <v>95</v>
      </c>
      <c r="K8" s="592"/>
    </row>
    <row r="9" spans="1:12" s="114" customFormat="1" ht="39.75" customHeight="1">
      <c r="A9" s="587"/>
      <c r="B9" s="590"/>
      <c r="C9" s="568" t="s">
        <v>114</v>
      </c>
      <c r="D9" s="568"/>
      <c r="E9" s="430"/>
      <c r="F9" s="430"/>
      <c r="G9" s="430"/>
      <c r="H9" s="430"/>
      <c r="I9" s="430"/>
      <c r="J9" s="593"/>
      <c r="K9" s="593"/>
    </row>
    <row r="10" spans="1:12" s="114" customFormat="1" ht="27" customHeight="1">
      <c r="A10" s="587"/>
      <c r="B10" s="590"/>
      <c r="C10" s="150" t="s">
        <v>115</v>
      </c>
      <c r="D10" s="150" t="s">
        <v>33</v>
      </c>
      <c r="E10" s="554" t="s">
        <v>116</v>
      </c>
      <c r="F10" s="554" t="s">
        <v>117</v>
      </c>
      <c r="G10" s="173" t="s">
        <v>118</v>
      </c>
      <c r="H10" s="173" t="s">
        <v>118</v>
      </c>
      <c r="I10" s="554" t="s">
        <v>119</v>
      </c>
      <c r="J10" s="593"/>
      <c r="K10" s="593"/>
    </row>
    <row r="11" spans="1:12" s="114" customFormat="1" ht="48" customHeight="1">
      <c r="A11" s="588"/>
      <c r="B11" s="591"/>
      <c r="C11" s="153" t="s">
        <v>120</v>
      </c>
      <c r="D11" s="153" t="s">
        <v>121</v>
      </c>
      <c r="E11" s="555"/>
      <c r="F11" s="555"/>
      <c r="G11" s="153" t="s">
        <v>122</v>
      </c>
      <c r="H11" s="153" t="s">
        <v>123</v>
      </c>
      <c r="I11" s="555"/>
      <c r="J11" s="594"/>
      <c r="K11" s="594"/>
    </row>
    <row r="12" spans="1:12" ht="21" customHeight="1" thickBot="1">
      <c r="A12" s="43">
        <v>4922</v>
      </c>
      <c r="B12" s="44" t="s">
        <v>356</v>
      </c>
      <c r="C12" s="45">
        <v>42970</v>
      </c>
      <c r="D12" s="45">
        <v>62711</v>
      </c>
      <c r="E12" s="45">
        <v>63723</v>
      </c>
      <c r="F12" s="45">
        <v>74316</v>
      </c>
      <c r="G12" s="45">
        <v>7.62</v>
      </c>
      <c r="H12" s="45">
        <v>6.63</v>
      </c>
      <c r="I12" s="45">
        <v>25903</v>
      </c>
      <c r="J12" s="519" t="s">
        <v>361</v>
      </c>
      <c r="K12" s="519"/>
    </row>
    <row r="13" spans="1:12" ht="21" customHeight="1" thickBot="1">
      <c r="A13" s="46">
        <v>4923</v>
      </c>
      <c r="B13" s="47" t="s">
        <v>357</v>
      </c>
      <c r="C13" s="221">
        <v>735088</v>
      </c>
      <c r="D13" s="221">
        <v>456221</v>
      </c>
      <c r="E13" s="221">
        <v>92133</v>
      </c>
      <c r="F13" s="221">
        <v>139260</v>
      </c>
      <c r="G13" s="221">
        <v>18.57</v>
      </c>
      <c r="H13" s="221">
        <v>15.27</v>
      </c>
      <c r="I13" s="221">
        <v>31057</v>
      </c>
      <c r="J13" s="518" t="s">
        <v>139</v>
      </c>
      <c r="K13" s="518"/>
    </row>
    <row r="14" spans="1:12" ht="30" customHeight="1" thickBot="1">
      <c r="A14" s="43">
        <v>4924</v>
      </c>
      <c r="B14" s="44" t="s">
        <v>362</v>
      </c>
      <c r="C14" s="45">
        <v>-143921</v>
      </c>
      <c r="D14" s="45">
        <v>346986</v>
      </c>
      <c r="E14" s="45">
        <v>64141</v>
      </c>
      <c r="F14" s="45">
        <v>88827</v>
      </c>
      <c r="G14" s="45">
        <v>17.77</v>
      </c>
      <c r="H14" s="45">
        <v>10.02</v>
      </c>
      <c r="I14" s="45">
        <v>46302</v>
      </c>
      <c r="J14" s="519" t="s">
        <v>374</v>
      </c>
      <c r="K14" s="519"/>
    </row>
    <row r="15" spans="1:12" ht="21" customHeight="1" thickBot="1">
      <c r="A15" s="46">
        <v>4925</v>
      </c>
      <c r="B15" s="47" t="s">
        <v>364</v>
      </c>
      <c r="C15" s="221">
        <v>41315</v>
      </c>
      <c r="D15" s="221">
        <v>139969</v>
      </c>
      <c r="E15" s="221">
        <v>23993</v>
      </c>
      <c r="F15" s="221">
        <v>35483</v>
      </c>
      <c r="G15" s="221">
        <v>15.4</v>
      </c>
      <c r="H15" s="221">
        <v>16.98</v>
      </c>
      <c r="I15" s="221">
        <v>15991</v>
      </c>
      <c r="J15" s="518" t="s">
        <v>365</v>
      </c>
      <c r="K15" s="518"/>
    </row>
    <row r="16" spans="1:12" ht="30" customHeight="1" thickBot="1">
      <c r="A16" s="43">
        <v>5010</v>
      </c>
      <c r="B16" s="44" t="s">
        <v>366</v>
      </c>
      <c r="C16" s="45">
        <v>2255359</v>
      </c>
      <c r="D16" s="45">
        <v>158723</v>
      </c>
      <c r="E16" s="45">
        <v>2351478</v>
      </c>
      <c r="F16" s="45">
        <v>3264576</v>
      </c>
      <c r="G16" s="45">
        <v>19.96</v>
      </c>
      <c r="H16" s="45">
        <v>8.01</v>
      </c>
      <c r="I16" s="45">
        <v>110995</v>
      </c>
      <c r="J16" s="519" t="s">
        <v>367</v>
      </c>
      <c r="K16" s="519"/>
    </row>
    <row r="17" spans="1:11" ht="21" customHeight="1" thickBot="1">
      <c r="A17" s="46">
        <v>5110</v>
      </c>
      <c r="B17" s="47" t="s">
        <v>402</v>
      </c>
      <c r="C17" s="221">
        <v>-12992350</v>
      </c>
      <c r="D17" s="221">
        <v>6214670</v>
      </c>
      <c r="E17" s="221">
        <v>143236</v>
      </c>
      <c r="F17" s="221">
        <v>1092939</v>
      </c>
      <c r="G17" s="221">
        <v>65.489999999999995</v>
      </c>
      <c r="H17" s="221">
        <v>21.4</v>
      </c>
      <c r="I17" s="221">
        <v>239366</v>
      </c>
      <c r="J17" s="518" t="s">
        <v>368</v>
      </c>
      <c r="K17" s="518"/>
    </row>
    <row r="18" spans="1:11" ht="21" customHeight="1" thickBot="1">
      <c r="A18" s="43">
        <v>5210</v>
      </c>
      <c r="B18" s="44" t="s">
        <v>359</v>
      </c>
      <c r="C18" s="45">
        <v>371397</v>
      </c>
      <c r="D18" s="45">
        <v>295962</v>
      </c>
      <c r="E18" s="45">
        <v>283637</v>
      </c>
      <c r="F18" s="45">
        <v>455553</v>
      </c>
      <c r="G18" s="45">
        <v>7.49</v>
      </c>
      <c r="H18" s="45">
        <v>30.25</v>
      </c>
      <c r="I18" s="45">
        <v>97742</v>
      </c>
      <c r="J18" s="519" t="s">
        <v>369</v>
      </c>
      <c r="K18" s="519"/>
    </row>
    <row r="19" spans="1:11" ht="21" customHeight="1" thickBot="1">
      <c r="A19" s="46">
        <v>5221</v>
      </c>
      <c r="B19" s="47" t="s">
        <v>370</v>
      </c>
      <c r="C19" s="221">
        <v>0</v>
      </c>
      <c r="D19" s="221">
        <v>0</v>
      </c>
      <c r="E19" s="221">
        <v>0</v>
      </c>
      <c r="F19" s="221">
        <v>0</v>
      </c>
      <c r="G19" s="221">
        <v>0</v>
      </c>
      <c r="H19" s="221">
        <v>0</v>
      </c>
      <c r="I19" s="221">
        <v>0</v>
      </c>
      <c r="J19" s="518" t="s">
        <v>371</v>
      </c>
      <c r="K19" s="518"/>
    </row>
    <row r="20" spans="1:11" ht="21" customHeight="1" thickBot="1">
      <c r="A20" s="43">
        <v>5222</v>
      </c>
      <c r="B20" s="44" t="s">
        <v>393</v>
      </c>
      <c r="C20" s="45">
        <v>86593</v>
      </c>
      <c r="D20" s="45">
        <v>23694</v>
      </c>
      <c r="E20" s="45">
        <v>252985</v>
      </c>
      <c r="F20" s="45">
        <v>299659</v>
      </c>
      <c r="G20" s="45">
        <v>0.59</v>
      </c>
      <c r="H20" s="45">
        <v>14.98</v>
      </c>
      <c r="I20" s="45">
        <v>54221</v>
      </c>
      <c r="J20" s="519" t="s">
        <v>392</v>
      </c>
      <c r="K20" s="519"/>
    </row>
    <row r="21" spans="1:11" ht="21" customHeight="1" thickBot="1">
      <c r="A21" s="46">
        <v>5224</v>
      </c>
      <c r="B21" s="47" t="s">
        <v>360</v>
      </c>
      <c r="C21" s="221">
        <v>494247</v>
      </c>
      <c r="D21" s="221">
        <v>141687</v>
      </c>
      <c r="E21" s="221">
        <v>410835</v>
      </c>
      <c r="F21" s="221">
        <v>467187</v>
      </c>
      <c r="G21" s="221">
        <v>5.12</v>
      </c>
      <c r="H21" s="221">
        <v>6.95</v>
      </c>
      <c r="I21" s="221">
        <v>82664</v>
      </c>
      <c r="J21" s="518" t="s">
        <v>141</v>
      </c>
      <c r="K21" s="518"/>
    </row>
    <row r="22" spans="1:11" ht="21" customHeight="1" thickBot="1">
      <c r="A22" s="43">
        <v>5229</v>
      </c>
      <c r="B22" s="44" t="s">
        <v>372</v>
      </c>
      <c r="C22" s="45">
        <v>662621</v>
      </c>
      <c r="D22" s="45">
        <v>171848</v>
      </c>
      <c r="E22" s="45">
        <v>239377</v>
      </c>
      <c r="F22" s="45">
        <v>321857</v>
      </c>
      <c r="G22" s="45">
        <v>8.73</v>
      </c>
      <c r="H22" s="45">
        <v>16.899999999999999</v>
      </c>
      <c r="I22" s="45">
        <v>47459</v>
      </c>
      <c r="J22" s="519" t="s">
        <v>373</v>
      </c>
      <c r="K22" s="519"/>
    </row>
    <row r="23" spans="1:11" ht="21" customHeight="1" thickBot="1">
      <c r="A23" s="46">
        <v>53</v>
      </c>
      <c r="B23" s="47" t="s">
        <v>353</v>
      </c>
      <c r="C23" s="221">
        <v>66402</v>
      </c>
      <c r="D23" s="221">
        <v>213137</v>
      </c>
      <c r="E23" s="221">
        <v>206733</v>
      </c>
      <c r="F23" s="221">
        <v>389976</v>
      </c>
      <c r="G23" s="221">
        <v>39.4</v>
      </c>
      <c r="H23" s="221">
        <v>7.59</v>
      </c>
      <c r="I23" s="221">
        <v>147807</v>
      </c>
      <c r="J23" s="518" t="s">
        <v>348</v>
      </c>
      <c r="K23" s="518"/>
    </row>
    <row r="24" spans="1:11" ht="21" customHeight="1">
      <c r="A24" s="48">
        <v>61</v>
      </c>
      <c r="B24" s="49" t="s">
        <v>354</v>
      </c>
      <c r="C24" s="193">
        <v>3234116</v>
      </c>
      <c r="D24" s="193">
        <v>1085984</v>
      </c>
      <c r="E24" s="193">
        <v>2975015</v>
      </c>
      <c r="F24" s="193">
        <v>4203806</v>
      </c>
      <c r="G24" s="193">
        <v>26</v>
      </c>
      <c r="H24" s="193">
        <v>3.23</v>
      </c>
      <c r="I24" s="193">
        <v>580430</v>
      </c>
      <c r="J24" s="605" t="s">
        <v>349</v>
      </c>
      <c r="K24" s="605"/>
    </row>
    <row r="25" spans="1:11" ht="40.5" customHeight="1">
      <c r="A25" s="601" t="s">
        <v>13</v>
      </c>
      <c r="B25" s="601"/>
      <c r="C25" s="194">
        <v>-5146164</v>
      </c>
      <c r="D25" s="194">
        <v>9311592</v>
      </c>
      <c r="E25" s="194">
        <v>242559</v>
      </c>
      <c r="F25" s="194">
        <v>660236</v>
      </c>
      <c r="G25" s="194">
        <v>46.9</v>
      </c>
      <c r="H25" s="194">
        <v>16.36</v>
      </c>
      <c r="I25" s="194">
        <v>127794</v>
      </c>
      <c r="J25" s="598" t="s">
        <v>10</v>
      </c>
      <c r="K25" s="598"/>
    </row>
    <row r="26" spans="1:11" ht="15" customHeight="1">
      <c r="A26" s="574" t="s">
        <v>127</v>
      </c>
      <c r="B26" s="574"/>
      <c r="C26" s="574"/>
      <c r="D26" s="574"/>
      <c r="E26" s="574"/>
      <c r="F26" s="574"/>
      <c r="H26" s="575" t="s">
        <v>126</v>
      </c>
      <c r="I26" s="575"/>
      <c r="J26" s="575"/>
      <c r="K26" s="575"/>
    </row>
    <row r="33" spans="1:1">
      <c r="A33" s="70"/>
    </row>
    <row r="34" spans="1:1">
      <c r="A34" s="70"/>
    </row>
    <row r="35" spans="1:1">
      <c r="A35" s="70"/>
    </row>
    <row r="36" spans="1:1">
      <c r="A36" s="70"/>
    </row>
    <row r="37" spans="1:1">
      <c r="A37" s="70"/>
    </row>
    <row r="38" spans="1:1">
      <c r="A38" s="70"/>
    </row>
    <row r="39" spans="1:1">
      <c r="A39" s="70"/>
    </row>
    <row r="40" spans="1:1">
      <c r="A40" s="70"/>
    </row>
    <row r="41" spans="1:1">
      <c r="A41" s="70"/>
    </row>
    <row r="42" spans="1:1">
      <c r="A42" s="70"/>
    </row>
    <row r="43" spans="1:1">
      <c r="A43" s="70"/>
    </row>
    <row r="44" spans="1:1">
      <c r="A44" s="70"/>
    </row>
  </sheetData>
  <mergeCells count="39">
    <mergeCell ref="A26:F26"/>
    <mergeCell ref="H26:K26"/>
    <mergeCell ref="A25:B25"/>
    <mergeCell ref="C8:D8"/>
    <mergeCell ref="C9:D9"/>
    <mergeCell ref="A8:A11"/>
    <mergeCell ref="B8:B11"/>
    <mergeCell ref="E8:E9"/>
    <mergeCell ref="F8:F9"/>
    <mergeCell ref="G8:G9"/>
    <mergeCell ref="H8:H9"/>
    <mergeCell ref="I8:I9"/>
    <mergeCell ref="J8:K11"/>
    <mergeCell ref="E10:E11"/>
    <mergeCell ref="F10:F11"/>
    <mergeCell ref="I10:I11"/>
    <mergeCell ref="A7:B7"/>
    <mergeCell ref="A1:K1"/>
    <mergeCell ref="B2:J2"/>
    <mergeCell ref="B3:J3"/>
    <mergeCell ref="B4:J4"/>
    <mergeCell ref="B5:J5"/>
    <mergeCell ref="A6:K6"/>
    <mergeCell ref="C7:I7"/>
    <mergeCell ref="J7:K7"/>
    <mergeCell ref="J12:K12"/>
    <mergeCell ref="J13:K13"/>
    <mergeCell ref="J14:K14"/>
    <mergeCell ref="J15:K15"/>
    <mergeCell ref="J16:K16"/>
    <mergeCell ref="J23:K23"/>
    <mergeCell ref="J24:K24"/>
    <mergeCell ref="J25:K25"/>
    <mergeCell ref="J17:K17"/>
    <mergeCell ref="J18:K18"/>
    <mergeCell ref="J19:K19"/>
    <mergeCell ref="J21:K21"/>
    <mergeCell ref="J22:K22"/>
    <mergeCell ref="J20:K20"/>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3" tint="0.39997558519241921"/>
  </sheetPr>
  <dimension ref="A18"/>
  <sheetViews>
    <sheetView tabSelected="1" view="pageBreakPreview" topLeftCell="A16" zoomScaleNormal="100" zoomScaleSheetLayoutView="100" workbookViewId="0">
      <selection activeCell="Q25" sqref="Q25"/>
    </sheetView>
  </sheetViews>
  <sheetFormatPr defaultColWidth="8.75" defaultRowHeight="14.25"/>
  <cols>
    <col min="1" max="1" width="64.75" style="134" customWidth="1"/>
    <col min="2" max="16384" width="8.75" style="134"/>
  </cols>
  <sheetData>
    <row r="18" spans="1:1" ht="203.25" customHeight="1">
      <c r="A18" s="133" t="s">
        <v>338</v>
      </c>
    </row>
  </sheetData>
  <printOptions horizontalCentered="1" verticalCentered="1"/>
  <pageMargins left="0.7" right="0.7" top="0.75" bottom="0.75" header="0.3" footer="0.3"/>
  <pageSetup paperSize="9" orientation="landscape" r:id="rId1"/>
  <rowBreaks count="2" manualBreakCount="2">
    <brk id="17" man="1"/>
    <brk id="18"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50463-DF5B-407A-86E7-022B18F086BE}">
  <sheetPr codeName="Sheet33">
    <tabColor theme="3" tint="0.39997558519241921"/>
  </sheetPr>
  <dimension ref="A1:AW94"/>
  <sheetViews>
    <sheetView tabSelected="1" view="pageBreakPreview" topLeftCell="A7"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11" width="8.25" style="12" customWidth="1"/>
    <col min="12" max="12" width="25.625" style="12" customWidth="1"/>
    <col min="13" max="13" width="5.625" style="12" customWidth="1"/>
    <col min="14" max="16384" width="9.125" style="12"/>
  </cols>
  <sheetData>
    <row r="1" spans="1:14" s="5" customFormat="1" ht="20.25" customHeight="1">
      <c r="A1" s="437"/>
      <c r="B1" s="383"/>
      <c r="C1" s="383"/>
      <c r="D1" s="383"/>
      <c r="E1" s="383"/>
      <c r="F1" s="383"/>
      <c r="G1" s="383"/>
      <c r="H1" s="383"/>
      <c r="I1" s="383"/>
      <c r="J1" s="383"/>
      <c r="K1" s="383"/>
      <c r="L1" s="383"/>
      <c r="M1" s="383"/>
      <c r="N1" s="10"/>
    </row>
    <row r="2" spans="1:14" ht="18" customHeight="1">
      <c r="A2" s="438" t="s">
        <v>128</v>
      </c>
      <c r="B2" s="438"/>
      <c r="C2" s="438"/>
      <c r="D2" s="438"/>
      <c r="E2" s="438"/>
      <c r="F2" s="438"/>
      <c r="G2" s="438"/>
      <c r="H2" s="438"/>
      <c r="I2" s="438"/>
      <c r="J2" s="438"/>
      <c r="K2" s="438"/>
      <c r="L2" s="438"/>
      <c r="M2" s="438"/>
    </row>
    <row r="3" spans="1:14" ht="18" customHeight="1">
      <c r="A3" s="438" t="s">
        <v>1</v>
      </c>
      <c r="B3" s="438"/>
      <c r="C3" s="438"/>
      <c r="D3" s="438"/>
      <c r="E3" s="438"/>
      <c r="F3" s="438"/>
      <c r="G3" s="438"/>
      <c r="H3" s="438"/>
      <c r="I3" s="438"/>
      <c r="J3" s="438"/>
      <c r="K3" s="438"/>
      <c r="L3" s="438"/>
      <c r="M3" s="438"/>
    </row>
    <row r="4" spans="1:14" ht="15.75" customHeight="1">
      <c r="A4" s="446" t="s">
        <v>129</v>
      </c>
      <c r="B4" s="446"/>
      <c r="C4" s="446"/>
      <c r="D4" s="446"/>
      <c r="E4" s="446"/>
      <c r="F4" s="446"/>
      <c r="G4" s="446"/>
      <c r="H4" s="446"/>
      <c r="I4" s="446"/>
      <c r="J4" s="446"/>
      <c r="K4" s="446"/>
      <c r="L4" s="446"/>
      <c r="M4" s="446"/>
    </row>
    <row r="5" spans="1:14" ht="15.75" customHeight="1">
      <c r="A5" s="446" t="s">
        <v>145</v>
      </c>
      <c r="B5" s="446"/>
      <c r="C5" s="446"/>
      <c r="D5" s="446"/>
      <c r="E5" s="446"/>
      <c r="F5" s="446"/>
      <c r="G5" s="446"/>
      <c r="H5" s="446"/>
      <c r="I5" s="446"/>
      <c r="J5" s="446"/>
      <c r="K5" s="446"/>
      <c r="L5" s="446"/>
    </row>
    <row r="6" spans="1:14" ht="15.75" customHeight="1">
      <c r="A6" s="446">
        <v>2020</v>
      </c>
      <c r="B6" s="446"/>
      <c r="C6" s="446"/>
      <c r="D6" s="446"/>
      <c r="E6" s="446"/>
      <c r="F6" s="446"/>
      <c r="G6" s="446"/>
      <c r="H6" s="446"/>
      <c r="I6" s="446"/>
      <c r="J6" s="446"/>
      <c r="K6" s="446"/>
      <c r="L6" s="446"/>
      <c r="M6" s="446"/>
    </row>
    <row r="7" spans="1:14" ht="18">
      <c r="A7" s="483" t="s">
        <v>493</v>
      </c>
      <c r="B7" s="484"/>
      <c r="C7" s="41"/>
      <c r="D7" s="244"/>
      <c r="E7" s="41"/>
      <c r="F7" s="41"/>
      <c r="G7" s="322"/>
      <c r="H7" s="322"/>
      <c r="I7" s="167"/>
      <c r="J7" s="41"/>
      <c r="K7" s="167"/>
      <c r="L7" s="485" t="s">
        <v>492</v>
      </c>
      <c r="M7" s="485"/>
    </row>
    <row r="8" spans="1:14" ht="27.75" customHeight="1" thickBot="1">
      <c r="A8" s="596" t="s">
        <v>272</v>
      </c>
      <c r="B8" s="597" t="s">
        <v>16</v>
      </c>
      <c r="C8" s="595" t="s">
        <v>21</v>
      </c>
      <c r="D8" s="595"/>
      <c r="E8" s="595"/>
      <c r="F8" s="595" t="s">
        <v>536</v>
      </c>
      <c r="G8" s="595"/>
      <c r="H8" s="595"/>
      <c r="I8" s="595" t="s">
        <v>337</v>
      </c>
      <c r="J8" s="595"/>
      <c r="K8" s="595"/>
      <c r="L8" s="596" t="s">
        <v>22</v>
      </c>
      <c r="M8" s="596"/>
    </row>
    <row r="9" spans="1:14" ht="13.5" customHeight="1" thickBot="1">
      <c r="A9" s="462"/>
      <c r="B9" s="477"/>
      <c r="C9" s="80" t="s">
        <v>10</v>
      </c>
      <c r="D9" s="80" t="s">
        <v>24</v>
      </c>
      <c r="E9" s="80" t="s">
        <v>25</v>
      </c>
      <c r="F9" s="80" t="s">
        <v>10</v>
      </c>
      <c r="G9" s="80" t="s">
        <v>24</v>
      </c>
      <c r="H9" s="80" t="s">
        <v>25</v>
      </c>
      <c r="I9" s="80" t="s">
        <v>10</v>
      </c>
      <c r="J9" s="80" t="s">
        <v>24</v>
      </c>
      <c r="K9" s="80" t="s">
        <v>25</v>
      </c>
      <c r="L9" s="462"/>
      <c r="M9" s="462"/>
    </row>
    <row r="10" spans="1:14" ht="13.5" customHeight="1">
      <c r="A10" s="463"/>
      <c r="B10" s="478"/>
      <c r="C10" s="81" t="s">
        <v>13</v>
      </c>
      <c r="D10" s="81" t="s">
        <v>26</v>
      </c>
      <c r="E10" s="81" t="s">
        <v>27</v>
      </c>
      <c r="F10" s="81" t="s">
        <v>13</v>
      </c>
      <c r="G10" s="81" t="s">
        <v>26</v>
      </c>
      <c r="H10" s="81" t="s">
        <v>27</v>
      </c>
      <c r="I10" s="81" t="s">
        <v>13</v>
      </c>
      <c r="J10" s="81" t="s">
        <v>26</v>
      </c>
      <c r="K10" s="81" t="s">
        <v>27</v>
      </c>
      <c r="L10" s="463"/>
      <c r="M10" s="463"/>
    </row>
    <row r="11" spans="1:14" ht="21" customHeight="1" thickBot="1">
      <c r="A11" s="43">
        <v>4922</v>
      </c>
      <c r="B11" s="44" t="s">
        <v>356</v>
      </c>
      <c r="C11" s="219">
        <v>2425</v>
      </c>
      <c r="D11" s="219">
        <v>22</v>
      </c>
      <c r="E11" s="219">
        <v>2403</v>
      </c>
      <c r="F11" s="219">
        <v>2423</v>
      </c>
      <c r="G11" s="45">
        <v>22</v>
      </c>
      <c r="H11" s="45">
        <v>2401</v>
      </c>
      <c r="I11" s="219">
        <v>2</v>
      </c>
      <c r="J11" s="45">
        <v>0</v>
      </c>
      <c r="K11" s="45">
        <v>2</v>
      </c>
      <c r="L11" s="479" t="s">
        <v>361</v>
      </c>
      <c r="M11" s="480"/>
    </row>
    <row r="12" spans="1:14" ht="21" customHeight="1" thickBot="1">
      <c r="A12" s="46">
        <v>4923</v>
      </c>
      <c r="B12" s="47" t="s">
        <v>357</v>
      </c>
      <c r="C12" s="224">
        <v>15023</v>
      </c>
      <c r="D12" s="224">
        <v>328</v>
      </c>
      <c r="E12" s="224">
        <v>14695</v>
      </c>
      <c r="F12" s="224">
        <v>14956</v>
      </c>
      <c r="G12" s="190">
        <v>328</v>
      </c>
      <c r="H12" s="190">
        <v>14628</v>
      </c>
      <c r="I12" s="190">
        <v>67</v>
      </c>
      <c r="J12" s="190">
        <v>0</v>
      </c>
      <c r="K12" s="190">
        <v>67</v>
      </c>
      <c r="L12" s="466" t="s">
        <v>139</v>
      </c>
      <c r="M12" s="467"/>
    </row>
    <row r="13" spans="1:14" ht="30" customHeight="1" thickBot="1">
      <c r="A13" s="43">
        <v>4924</v>
      </c>
      <c r="B13" s="44" t="s">
        <v>362</v>
      </c>
      <c r="C13" s="219">
        <v>7497</v>
      </c>
      <c r="D13" s="219">
        <v>60</v>
      </c>
      <c r="E13" s="219">
        <v>7437</v>
      </c>
      <c r="F13" s="219">
        <v>7442</v>
      </c>
      <c r="G13" s="45">
        <v>49</v>
      </c>
      <c r="H13" s="45">
        <v>7393</v>
      </c>
      <c r="I13" s="219">
        <v>55</v>
      </c>
      <c r="J13" s="45">
        <v>11</v>
      </c>
      <c r="K13" s="45">
        <v>44</v>
      </c>
      <c r="L13" s="464" t="s">
        <v>374</v>
      </c>
      <c r="M13" s="465"/>
    </row>
    <row r="14" spans="1:14" ht="21" customHeight="1" thickBot="1">
      <c r="A14" s="46">
        <v>4925</v>
      </c>
      <c r="B14" s="47" t="s">
        <v>364</v>
      </c>
      <c r="C14" s="224">
        <v>8832</v>
      </c>
      <c r="D14" s="224">
        <v>4</v>
      </c>
      <c r="E14" s="224">
        <v>8828</v>
      </c>
      <c r="F14" s="224">
        <v>8814</v>
      </c>
      <c r="G14" s="190">
        <v>4</v>
      </c>
      <c r="H14" s="190">
        <v>8810</v>
      </c>
      <c r="I14" s="190">
        <v>18</v>
      </c>
      <c r="J14" s="190">
        <v>0</v>
      </c>
      <c r="K14" s="190">
        <v>18</v>
      </c>
      <c r="L14" s="466" t="s">
        <v>365</v>
      </c>
      <c r="M14" s="467"/>
    </row>
    <row r="15" spans="1:14" ht="30" customHeight="1" thickBot="1">
      <c r="A15" s="43">
        <v>5010</v>
      </c>
      <c r="B15" s="44" t="s">
        <v>366</v>
      </c>
      <c r="C15" s="219">
        <v>1434</v>
      </c>
      <c r="D15" s="219">
        <v>66</v>
      </c>
      <c r="E15" s="219">
        <v>1368</v>
      </c>
      <c r="F15" s="219">
        <v>1346</v>
      </c>
      <c r="G15" s="45">
        <v>35</v>
      </c>
      <c r="H15" s="45">
        <v>1311</v>
      </c>
      <c r="I15" s="219">
        <v>88</v>
      </c>
      <c r="J15" s="45">
        <v>31</v>
      </c>
      <c r="K15" s="45">
        <v>57</v>
      </c>
      <c r="L15" s="464" t="s">
        <v>367</v>
      </c>
      <c r="M15" s="465"/>
    </row>
    <row r="16" spans="1:14" ht="21" customHeight="1" thickBot="1">
      <c r="A16" s="46">
        <v>5110</v>
      </c>
      <c r="B16" s="47" t="s">
        <v>402</v>
      </c>
      <c r="C16" s="224">
        <v>25963</v>
      </c>
      <c r="D16" s="224">
        <v>10979</v>
      </c>
      <c r="E16" s="224">
        <v>14984</v>
      </c>
      <c r="F16" s="224">
        <v>25314</v>
      </c>
      <c r="G16" s="190">
        <v>10755</v>
      </c>
      <c r="H16" s="190">
        <v>14559</v>
      </c>
      <c r="I16" s="190">
        <v>649</v>
      </c>
      <c r="J16" s="190">
        <v>224</v>
      </c>
      <c r="K16" s="190">
        <v>425</v>
      </c>
      <c r="L16" s="466" t="s">
        <v>368</v>
      </c>
      <c r="M16" s="467"/>
    </row>
    <row r="17" spans="1:49" ht="21" customHeight="1" thickBot="1">
      <c r="A17" s="43">
        <v>5210</v>
      </c>
      <c r="B17" s="44" t="s">
        <v>359</v>
      </c>
      <c r="C17" s="219">
        <v>3028</v>
      </c>
      <c r="D17" s="219">
        <v>149</v>
      </c>
      <c r="E17" s="219">
        <v>2879</v>
      </c>
      <c r="F17" s="219">
        <v>2989</v>
      </c>
      <c r="G17" s="45">
        <v>137</v>
      </c>
      <c r="H17" s="45">
        <v>2852</v>
      </c>
      <c r="I17" s="219">
        <v>39</v>
      </c>
      <c r="J17" s="45">
        <v>12</v>
      </c>
      <c r="K17" s="45">
        <v>27</v>
      </c>
      <c r="L17" s="464" t="s">
        <v>369</v>
      </c>
      <c r="M17" s="465"/>
    </row>
    <row r="18" spans="1:49" ht="21" customHeight="1" thickBot="1">
      <c r="A18" s="46">
        <v>5221</v>
      </c>
      <c r="B18" s="47" t="s">
        <v>370</v>
      </c>
      <c r="C18" s="224">
        <v>3</v>
      </c>
      <c r="D18" s="224">
        <v>0</v>
      </c>
      <c r="E18" s="224">
        <v>3</v>
      </c>
      <c r="F18" s="224">
        <v>3</v>
      </c>
      <c r="G18" s="190">
        <v>0</v>
      </c>
      <c r="H18" s="190">
        <v>3</v>
      </c>
      <c r="I18" s="190">
        <v>0</v>
      </c>
      <c r="J18" s="190">
        <v>0</v>
      </c>
      <c r="K18" s="190">
        <v>0</v>
      </c>
      <c r="L18" s="466" t="s">
        <v>371</v>
      </c>
      <c r="M18" s="467"/>
    </row>
    <row r="19" spans="1:49" ht="21" customHeight="1" thickBot="1">
      <c r="A19" s="43">
        <v>5222</v>
      </c>
      <c r="B19" s="44" t="s">
        <v>393</v>
      </c>
      <c r="C19" s="219">
        <v>444</v>
      </c>
      <c r="D19" s="219">
        <v>6</v>
      </c>
      <c r="E19" s="219">
        <v>438</v>
      </c>
      <c r="F19" s="219">
        <v>444</v>
      </c>
      <c r="G19" s="45">
        <v>6</v>
      </c>
      <c r="H19" s="45">
        <v>438</v>
      </c>
      <c r="I19" s="219">
        <v>0</v>
      </c>
      <c r="J19" s="45">
        <v>0</v>
      </c>
      <c r="K19" s="45">
        <v>0</v>
      </c>
      <c r="L19" s="599" t="s">
        <v>392</v>
      </c>
      <c r="M19" s="600"/>
    </row>
    <row r="20" spans="1:49" ht="21" customHeight="1" thickBot="1">
      <c r="A20" s="187">
        <v>5224</v>
      </c>
      <c r="B20" s="188" t="s">
        <v>360</v>
      </c>
      <c r="C20" s="224">
        <v>1890</v>
      </c>
      <c r="D20" s="224">
        <v>172</v>
      </c>
      <c r="E20" s="224">
        <v>1718</v>
      </c>
      <c r="F20" s="224">
        <v>1875</v>
      </c>
      <c r="G20" s="190">
        <v>170</v>
      </c>
      <c r="H20" s="190">
        <v>1705</v>
      </c>
      <c r="I20" s="190">
        <v>15</v>
      </c>
      <c r="J20" s="190">
        <v>2</v>
      </c>
      <c r="K20" s="190">
        <v>13</v>
      </c>
      <c r="L20" s="466" t="s">
        <v>141</v>
      </c>
      <c r="M20" s="467"/>
    </row>
    <row r="21" spans="1:49" ht="21" customHeight="1" thickBot="1">
      <c r="A21" s="198">
        <v>5229</v>
      </c>
      <c r="B21" s="199" t="s">
        <v>372</v>
      </c>
      <c r="C21" s="219">
        <v>3851</v>
      </c>
      <c r="D21" s="219">
        <v>142</v>
      </c>
      <c r="E21" s="219">
        <v>3709</v>
      </c>
      <c r="F21" s="219">
        <v>3807</v>
      </c>
      <c r="G21" s="45">
        <v>138</v>
      </c>
      <c r="H21" s="45">
        <v>3669</v>
      </c>
      <c r="I21" s="219">
        <v>44</v>
      </c>
      <c r="J21" s="45">
        <v>4</v>
      </c>
      <c r="K21" s="45">
        <v>40</v>
      </c>
      <c r="L21" s="464" t="s">
        <v>373</v>
      </c>
      <c r="M21" s="465"/>
    </row>
    <row r="22" spans="1:49" ht="21" customHeight="1" thickBot="1">
      <c r="A22" s="187">
        <v>53</v>
      </c>
      <c r="B22" s="188" t="s">
        <v>353</v>
      </c>
      <c r="C22" s="224">
        <v>1448</v>
      </c>
      <c r="D22" s="224">
        <v>205</v>
      </c>
      <c r="E22" s="224">
        <v>1243</v>
      </c>
      <c r="F22" s="224">
        <v>1321</v>
      </c>
      <c r="G22" s="190">
        <v>160</v>
      </c>
      <c r="H22" s="190">
        <v>1161</v>
      </c>
      <c r="I22" s="190">
        <v>127</v>
      </c>
      <c r="J22" s="190">
        <v>45</v>
      </c>
      <c r="K22" s="190">
        <v>82</v>
      </c>
      <c r="L22" s="466" t="s">
        <v>348</v>
      </c>
      <c r="M22" s="467"/>
    </row>
    <row r="23" spans="1:49" ht="21" customHeight="1">
      <c r="A23" s="191">
        <v>61</v>
      </c>
      <c r="B23" s="192" t="s">
        <v>354</v>
      </c>
      <c r="C23" s="222">
        <v>1871</v>
      </c>
      <c r="D23" s="222">
        <v>433</v>
      </c>
      <c r="E23" s="222">
        <v>1438</v>
      </c>
      <c r="F23" s="222">
        <v>1236</v>
      </c>
      <c r="G23" s="193">
        <v>149</v>
      </c>
      <c r="H23" s="193">
        <v>1087</v>
      </c>
      <c r="I23" s="222">
        <v>635</v>
      </c>
      <c r="J23" s="193">
        <v>284</v>
      </c>
      <c r="K23" s="193">
        <v>351</v>
      </c>
      <c r="L23" s="622" t="s">
        <v>349</v>
      </c>
      <c r="M23" s="623"/>
    </row>
    <row r="24" spans="1:49" ht="48" customHeight="1">
      <c r="A24" s="598" t="s">
        <v>13</v>
      </c>
      <c r="B24" s="598"/>
      <c r="C24" s="194">
        <f t="shared" ref="C24:J24" si="0">SUM(C11:C23)</f>
        <v>73709</v>
      </c>
      <c r="D24" s="194">
        <f t="shared" si="0"/>
        <v>12566</v>
      </c>
      <c r="E24" s="194">
        <f t="shared" si="0"/>
        <v>61143</v>
      </c>
      <c r="F24" s="194">
        <f t="shared" si="0"/>
        <v>71970</v>
      </c>
      <c r="G24" s="194">
        <f t="shared" si="0"/>
        <v>11953</v>
      </c>
      <c r="H24" s="194">
        <f t="shared" si="0"/>
        <v>60017</v>
      </c>
      <c r="I24" s="194">
        <f t="shared" si="0"/>
        <v>1739</v>
      </c>
      <c r="J24" s="194">
        <f t="shared" si="0"/>
        <v>613</v>
      </c>
      <c r="K24" s="194">
        <f>SUM(K11:K23)</f>
        <v>1126</v>
      </c>
      <c r="L24" s="598" t="s">
        <v>10</v>
      </c>
      <c r="M24" s="598"/>
    </row>
    <row r="29" spans="1:49" ht="14.25" customHeight="1">
      <c r="J29" s="162"/>
      <c r="K29" s="162"/>
      <c r="L29" s="162"/>
      <c r="M29" s="162"/>
      <c r="N29" s="313"/>
      <c r="O29" s="313"/>
      <c r="P29" s="134"/>
      <c r="Q29" s="134"/>
      <c r="R29" s="134"/>
      <c r="S29" s="134"/>
      <c r="T29" s="134"/>
      <c r="U29" s="134"/>
      <c r="V29" s="134"/>
      <c r="W29" s="134"/>
      <c r="X29" s="134"/>
      <c r="Y29" s="134"/>
      <c r="Z29" s="134"/>
      <c r="AA29" s="134"/>
      <c r="AB29" s="134"/>
      <c r="AC29" s="134"/>
      <c r="AD29" s="134"/>
      <c r="AE29" s="134"/>
      <c r="AF29" s="134"/>
      <c r="AG29" s="134"/>
      <c r="AH29" s="134"/>
      <c r="AI29" s="134"/>
      <c r="AJ29" s="134"/>
      <c r="AK29" s="134"/>
      <c r="AL29" s="134"/>
      <c r="AM29" s="134"/>
      <c r="AN29" s="134"/>
      <c r="AO29" s="134"/>
      <c r="AP29" s="134"/>
      <c r="AQ29" s="134"/>
      <c r="AR29" s="134"/>
      <c r="AS29" s="134"/>
      <c r="AT29" s="134"/>
      <c r="AU29" s="134"/>
      <c r="AV29" s="134"/>
      <c r="AW29" s="134"/>
    </row>
    <row r="30" spans="1:49" ht="14.25" customHeight="1">
      <c r="J30" s="162"/>
      <c r="K30" s="162"/>
      <c r="L30" s="162"/>
      <c r="M30" s="162"/>
      <c r="N30" s="313"/>
      <c r="O30" s="313"/>
      <c r="P30" s="459"/>
      <c r="Q30" s="459"/>
      <c r="R30" s="459"/>
      <c r="S30" s="459"/>
      <c r="T30" s="459"/>
      <c r="U30" s="459"/>
      <c r="V30" s="459"/>
      <c r="W30" s="459"/>
      <c r="X30" s="459"/>
      <c r="Y30" s="459"/>
      <c r="Z30" s="459"/>
      <c r="AA30" s="459"/>
      <c r="AB30" s="459"/>
      <c r="AC30" s="459"/>
      <c r="AD30" s="459"/>
      <c r="AE30" s="459"/>
      <c r="AF30" s="459"/>
      <c r="AG30" s="459"/>
      <c r="AH30" s="134"/>
      <c r="AI30" s="134"/>
      <c r="AJ30" s="134"/>
      <c r="AK30" s="134"/>
      <c r="AL30" s="134"/>
      <c r="AM30" s="134"/>
      <c r="AN30" s="134"/>
      <c r="AO30" s="134"/>
      <c r="AP30" s="134"/>
      <c r="AQ30" s="134"/>
      <c r="AR30" s="134"/>
      <c r="AS30" s="134"/>
      <c r="AT30" s="134"/>
      <c r="AU30" s="134"/>
      <c r="AV30" s="134"/>
      <c r="AW30" s="134"/>
    </row>
    <row r="31" spans="1:49" ht="14.25" customHeight="1">
      <c r="J31" s="162"/>
      <c r="K31" s="162"/>
      <c r="L31" s="162"/>
      <c r="M31" s="162"/>
      <c r="N31" s="313"/>
      <c r="O31" s="313"/>
      <c r="P31" s="459"/>
      <c r="Q31" s="459"/>
      <c r="R31" s="459"/>
      <c r="S31" s="459"/>
      <c r="T31" s="459"/>
      <c r="U31" s="459"/>
      <c r="V31" s="459"/>
      <c r="W31" s="459"/>
      <c r="X31" s="459"/>
      <c r="Y31" s="459"/>
      <c r="Z31" s="459"/>
      <c r="AA31" s="459"/>
      <c r="AB31" s="459"/>
      <c r="AC31" s="459"/>
      <c r="AD31" s="459"/>
      <c r="AE31" s="459"/>
      <c r="AF31" s="459"/>
      <c r="AG31" s="459"/>
      <c r="AH31" s="134"/>
      <c r="AI31" s="134"/>
      <c r="AJ31" s="134"/>
      <c r="AK31" s="134"/>
      <c r="AL31" s="134"/>
      <c r="AM31" s="134"/>
      <c r="AN31" s="134"/>
      <c r="AO31" s="134"/>
      <c r="AP31" s="134"/>
      <c r="AQ31" s="134"/>
      <c r="AR31" s="134"/>
      <c r="AS31" s="134"/>
      <c r="AT31" s="134"/>
      <c r="AU31" s="134"/>
      <c r="AV31" s="134"/>
      <c r="AW31" s="134"/>
    </row>
    <row r="32" spans="1:49" ht="14.25" customHeight="1">
      <c r="A32" s="12"/>
      <c r="J32" s="162"/>
      <c r="K32" s="162"/>
      <c r="L32" s="162"/>
      <c r="M32" s="162"/>
      <c r="N32" s="313"/>
      <c r="O32" s="313"/>
      <c r="P32" s="459"/>
      <c r="Q32" s="459"/>
      <c r="R32" s="459"/>
      <c r="S32" s="459"/>
      <c r="T32" s="459"/>
      <c r="U32" s="459"/>
      <c r="V32" s="459"/>
      <c r="W32" s="459"/>
      <c r="X32" s="459"/>
      <c r="Y32" s="459"/>
      <c r="Z32" s="459"/>
      <c r="AA32" s="459"/>
      <c r="AB32" s="459"/>
      <c r="AC32" s="459"/>
      <c r="AD32" s="459"/>
      <c r="AE32" s="459"/>
      <c r="AF32" s="459"/>
      <c r="AG32" s="459"/>
      <c r="AH32" s="134"/>
      <c r="AI32" s="134"/>
      <c r="AJ32" s="134"/>
      <c r="AK32" s="134"/>
      <c r="AL32" s="134"/>
      <c r="AM32" s="134"/>
      <c r="AN32" s="134"/>
      <c r="AO32" s="134"/>
      <c r="AP32" s="134"/>
      <c r="AQ32" s="134"/>
      <c r="AR32" s="134"/>
      <c r="AS32" s="134"/>
      <c r="AT32" s="134"/>
      <c r="AU32" s="134"/>
      <c r="AV32" s="134"/>
      <c r="AW32" s="134"/>
    </row>
    <row r="33" spans="1:15" ht="14.25" customHeight="1">
      <c r="A33" s="12"/>
      <c r="J33" s="162"/>
      <c r="K33" s="162"/>
      <c r="L33" s="162"/>
      <c r="M33" s="162"/>
      <c r="N33" s="313"/>
      <c r="O33" s="313"/>
    </row>
    <row r="34" spans="1:15" ht="14.25" customHeight="1">
      <c r="A34" s="12"/>
      <c r="J34" s="162"/>
      <c r="K34" s="162"/>
      <c r="L34" s="162"/>
      <c r="M34" s="162"/>
      <c r="N34" s="313"/>
      <c r="O34" s="313"/>
    </row>
    <row r="35" spans="1:15" ht="14.25" customHeight="1">
      <c r="A35" s="12"/>
      <c r="J35" s="162"/>
      <c r="K35" s="162"/>
      <c r="L35" s="162"/>
      <c r="M35" s="162"/>
      <c r="N35" s="313"/>
      <c r="O35" s="313"/>
    </row>
    <row r="36" spans="1:15" ht="14.25" customHeight="1">
      <c r="A36" s="12"/>
      <c r="J36" s="162"/>
      <c r="K36" s="162"/>
      <c r="L36" s="162"/>
      <c r="M36" s="162"/>
      <c r="N36" s="313"/>
      <c r="O36" s="313"/>
    </row>
    <row r="37" spans="1:15" ht="14.25" customHeight="1">
      <c r="A37" s="12"/>
      <c r="J37" s="162"/>
      <c r="K37" s="162"/>
      <c r="L37" s="162"/>
      <c r="M37" s="162"/>
      <c r="N37" s="313"/>
      <c r="O37" s="313"/>
    </row>
    <row r="38" spans="1:15" ht="14.25" customHeight="1">
      <c r="A38" s="12"/>
      <c r="J38" s="162"/>
      <c r="K38" s="162"/>
      <c r="L38" s="162"/>
      <c r="M38" s="162"/>
      <c r="N38" s="313"/>
      <c r="O38" s="313"/>
    </row>
    <row r="39" spans="1:15" ht="14.25" customHeight="1">
      <c r="A39" s="12"/>
      <c r="J39" s="162"/>
      <c r="K39" s="162"/>
      <c r="L39" s="162"/>
      <c r="M39" s="162"/>
      <c r="N39" s="313"/>
      <c r="O39" s="313"/>
    </row>
    <row r="40" spans="1:15" ht="14.25" customHeight="1">
      <c r="A40" s="12"/>
      <c r="J40" s="162"/>
      <c r="K40" s="162"/>
      <c r="L40" s="162"/>
      <c r="M40" s="162"/>
      <c r="N40" s="313"/>
      <c r="O40" s="313"/>
    </row>
    <row r="41" spans="1:15" ht="14.25" customHeight="1">
      <c r="A41" s="12"/>
      <c r="J41" s="162"/>
      <c r="K41" s="162"/>
      <c r="L41" s="162"/>
      <c r="M41" s="162"/>
      <c r="N41" s="313"/>
      <c r="O41" s="313"/>
    </row>
    <row r="42" spans="1:15" ht="14.25" customHeight="1">
      <c r="A42" s="12"/>
      <c r="J42" s="162"/>
      <c r="K42" s="162"/>
      <c r="L42" s="162"/>
      <c r="M42" s="162"/>
      <c r="N42" s="313"/>
      <c r="O42" s="313"/>
    </row>
    <row r="43" spans="1:15" ht="14.25" customHeight="1">
      <c r="A43" s="12"/>
      <c r="J43" s="162"/>
      <c r="K43" s="162"/>
      <c r="L43" s="162"/>
      <c r="M43" s="162"/>
      <c r="N43" s="313"/>
      <c r="O43" s="313"/>
    </row>
    <row r="44" spans="1:15" ht="14.25" customHeight="1">
      <c r="A44" s="12"/>
      <c r="J44" s="162"/>
      <c r="K44" s="162"/>
      <c r="L44" s="162"/>
      <c r="M44" s="162"/>
      <c r="N44" s="313"/>
      <c r="O44" s="313"/>
    </row>
    <row r="45" spans="1:15" ht="14.25" customHeight="1">
      <c r="A45" s="12"/>
      <c r="J45" s="162"/>
      <c r="K45" s="162"/>
      <c r="L45" s="162"/>
      <c r="M45" s="162"/>
      <c r="N45" s="313"/>
      <c r="O45" s="313"/>
    </row>
    <row r="46" spans="1:15" ht="14.25" customHeight="1">
      <c r="A46" s="12"/>
      <c r="J46" s="162"/>
      <c r="K46" s="162"/>
      <c r="L46" s="162"/>
      <c r="M46" s="162"/>
      <c r="N46" s="313"/>
      <c r="O46" s="313"/>
    </row>
    <row r="47" spans="1:15" ht="14.25" customHeight="1">
      <c r="A47" s="12"/>
      <c r="J47" s="162"/>
      <c r="K47" s="162"/>
      <c r="L47" s="162"/>
      <c r="M47" s="162"/>
      <c r="N47" s="313"/>
      <c r="O47" s="313"/>
    </row>
    <row r="48" spans="1:15" ht="14.25" customHeight="1">
      <c r="A48" s="12"/>
      <c r="J48" s="162"/>
      <c r="K48" s="162"/>
      <c r="L48" s="162"/>
      <c r="M48" s="162"/>
      <c r="N48" s="313"/>
      <c r="O48" s="313"/>
    </row>
    <row r="49" spans="1:23" ht="14.25" customHeight="1">
      <c r="A49" s="12"/>
      <c r="J49" s="162"/>
      <c r="K49" s="162"/>
      <c r="L49" s="162"/>
      <c r="M49" s="162"/>
      <c r="N49" s="313"/>
      <c r="O49" s="313"/>
    </row>
    <row r="50" spans="1:23" ht="14.25" customHeight="1">
      <c r="A50" s="12"/>
      <c r="J50" s="162"/>
      <c r="K50" s="162"/>
      <c r="L50" s="162"/>
      <c r="M50" s="162"/>
      <c r="N50" s="313"/>
      <c r="O50" s="313"/>
    </row>
    <row r="51" spans="1:23" ht="14.25" customHeight="1">
      <c r="A51" s="12"/>
      <c r="M51" s="162"/>
      <c r="N51" s="162"/>
      <c r="O51" s="162"/>
      <c r="P51" s="162"/>
      <c r="Q51" s="162"/>
      <c r="R51" s="162"/>
      <c r="S51" s="162"/>
      <c r="T51" s="313"/>
      <c r="U51" s="313"/>
    </row>
    <row r="52" spans="1:23" ht="14.25" customHeight="1">
      <c r="A52" s="12"/>
      <c r="M52" s="162"/>
      <c r="N52" s="162"/>
      <c r="O52" s="162"/>
      <c r="P52" s="162"/>
      <c r="Q52" s="162"/>
      <c r="R52" s="162"/>
      <c r="S52" s="162"/>
      <c r="T52" s="313"/>
      <c r="U52" s="313"/>
    </row>
    <row r="53" spans="1:23" ht="14.25" customHeight="1">
      <c r="A53" s="12"/>
      <c r="M53" s="162"/>
      <c r="N53" s="162"/>
      <c r="O53" s="162"/>
      <c r="P53" s="162"/>
      <c r="Q53" s="162"/>
      <c r="R53" s="162"/>
      <c r="S53" s="162"/>
      <c r="T53" s="313"/>
      <c r="U53" s="313"/>
    </row>
    <row r="54" spans="1:23" ht="14.25" customHeight="1">
      <c r="A54" s="12"/>
      <c r="M54" s="162"/>
      <c r="N54" s="162"/>
      <c r="O54" s="162"/>
      <c r="P54" s="162"/>
      <c r="Q54" s="162"/>
      <c r="R54" s="162"/>
      <c r="S54" s="162"/>
      <c r="T54" s="313"/>
      <c r="U54" s="313"/>
    </row>
    <row r="55" spans="1:23" ht="14.25" customHeight="1">
      <c r="A55" s="12"/>
      <c r="M55" s="162"/>
      <c r="N55" s="162"/>
      <c r="O55" s="162"/>
      <c r="P55" s="162"/>
      <c r="Q55" s="162"/>
      <c r="R55" s="162"/>
      <c r="S55" s="162"/>
      <c r="T55" s="313"/>
      <c r="U55" s="313"/>
    </row>
    <row r="56" spans="1:23" ht="14.25" customHeight="1">
      <c r="A56" s="12"/>
      <c r="M56" s="162"/>
      <c r="N56" s="162"/>
      <c r="O56" s="162"/>
      <c r="P56" s="162"/>
      <c r="Q56" s="162"/>
      <c r="R56" s="162"/>
      <c r="S56" s="162"/>
      <c r="T56" s="313"/>
      <c r="U56" s="313"/>
    </row>
    <row r="57" spans="1:23" ht="14.25" customHeight="1">
      <c r="A57" s="12"/>
      <c r="M57" s="313"/>
      <c r="O57" s="162"/>
      <c r="P57" s="162"/>
      <c r="Q57" s="162"/>
      <c r="R57" s="162"/>
      <c r="S57" s="162"/>
      <c r="T57" s="162"/>
      <c r="U57" s="162"/>
      <c r="V57" s="459"/>
      <c r="W57" s="459"/>
    </row>
    <row r="58" spans="1:23" ht="14.25" customHeight="1">
      <c r="A58" s="12"/>
      <c r="M58" s="313"/>
      <c r="O58" s="162"/>
      <c r="P58" s="162"/>
      <c r="Q58" s="162"/>
      <c r="R58" s="162"/>
      <c r="S58" s="162"/>
      <c r="T58" s="162"/>
      <c r="U58" s="162"/>
      <c r="V58" s="459"/>
      <c r="W58" s="459"/>
    </row>
    <row r="59" spans="1:23" ht="14.25" customHeight="1">
      <c r="A59" s="12"/>
      <c r="M59" s="313"/>
      <c r="O59" s="162"/>
      <c r="P59" s="162"/>
      <c r="Q59" s="162"/>
      <c r="R59" s="162"/>
      <c r="S59" s="162"/>
      <c r="T59" s="162"/>
      <c r="U59" s="162"/>
      <c r="V59" s="459"/>
      <c r="W59" s="459"/>
    </row>
    <row r="60" spans="1:23" ht="14.25" customHeight="1">
      <c r="A60" s="12"/>
      <c r="M60" s="313"/>
      <c r="O60" s="162"/>
      <c r="P60" s="162"/>
      <c r="Q60" s="162"/>
      <c r="R60" s="162"/>
      <c r="S60" s="162"/>
      <c r="T60" s="162"/>
      <c r="U60" s="162"/>
      <c r="V60" s="459"/>
      <c r="W60" s="459"/>
    </row>
    <row r="61" spans="1:23" ht="14.25" customHeight="1">
      <c r="A61" s="12"/>
      <c r="M61" s="313"/>
      <c r="O61" s="162"/>
      <c r="P61" s="162"/>
      <c r="Q61" s="162"/>
      <c r="R61" s="162"/>
      <c r="S61" s="162"/>
      <c r="T61" s="162"/>
      <c r="U61" s="162"/>
      <c r="V61" s="459"/>
      <c r="W61" s="459"/>
    </row>
    <row r="62" spans="1:23" ht="14.25" customHeight="1">
      <c r="A62" s="12"/>
      <c r="M62" s="313"/>
      <c r="O62" s="162"/>
      <c r="P62" s="162"/>
      <c r="Q62" s="162"/>
      <c r="R62" s="162"/>
      <c r="S62" s="162"/>
      <c r="T62" s="162"/>
      <c r="U62" s="162"/>
      <c r="V62" s="459"/>
      <c r="W62" s="459"/>
    </row>
    <row r="63" spans="1:23" ht="14.25" customHeight="1">
      <c r="A63" s="12"/>
      <c r="M63" s="313"/>
      <c r="O63" s="162"/>
      <c r="P63" s="162"/>
      <c r="Q63" s="162"/>
      <c r="R63" s="162"/>
      <c r="S63" s="162"/>
      <c r="T63" s="162"/>
      <c r="U63" s="162"/>
      <c r="V63" s="459"/>
      <c r="W63" s="459"/>
    </row>
    <row r="64" spans="1:23" ht="14.25" customHeight="1">
      <c r="A64" s="12"/>
      <c r="M64" s="313"/>
      <c r="O64" s="162"/>
      <c r="P64" s="162"/>
      <c r="Q64" s="162"/>
      <c r="R64" s="162"/>
      <c r="S64" s="162"/>
      <c r="T64" s="162"/>
      <c r="U64" s="162"/>
      <c r="V64" s="459"/>
      <c r="W64" s="459"/>
    </row>
    <row r="65" spans="1:23" ht="14.25" customHeight="1">
      <c r="A65" s="12"/>
      <c r="M65" s="313"/>
      <c r="O65" s="162"/>
      <c r="P65" s="162"/>
      <c r="Q65" s="162"/>
      <c r="R65" s="162"/>
      <c r="S65" s="162"/>
      <c r="T65" s="162"/>
      <c r="U65" s="162"/>
      <c r="V65" s="459"/>
      <c r="W65" s="459"/>
    </row>
    <row r="66" spans="1:23" ht="14.25" customHeight="1">
      <c r="A66" s="12"/>
      <c r="M66" s="313"/>
      <c r="O66" s="162"/>
      <c r="P66" s="162"/>
      <c r="Q66" s="162"/>
      <c r="R66" s="162"/>
      <c r="S66" s="162"/>
      <c r="T66" s="162"/>
      <c r="U66" s="162"/>
      <c r="V66" s="459"/>
      <c r="W66" s="459"/>
    </row>
    <row r="67" spans="1:23" ht="14.25" customHeight="1">
      <c r="A67" s="12"/>
      <c r="M67" s="313"/>
      <c r="O67" s="162"/>
      <c r="P67" s="162"/>
      <c r="Q67" s="162"/>
      <c r="R67" s="162"/>
      <c r="S67" s="162"/>
      <c r="T67" s="162"/>
      <c r="U67" s="162"/>
      <c r="V67" s="459"/>
      <c r="W67" s="459"/>
    </row>
    <row r="68" spans="1:23" ht="14.25" customHeight="1">
      <c r="A68" s="12"/>
      <c r="M68" s="313"/>
      <c r="O68" s="162"/>
      <c r="P68" s="162"/>
      <c r="Q68" s="162"/>
      <c r="R68" s="162"/>
      <c r="S68" s="162"/>
      <c r="T68" s="162"/>
      <c r="U68" s="162"/>
      <c r="V68" s="459"/>
      <c r="W68" s="459"/>
    </row>
    <row r="69" spans="1:23" ht="14.25" customHeight="1">
      <c r="A69" s="12"/>
      <c r="M69" s="313"/>
      <c r="O69" s="162"/>
      <c r="P69" s="162"/>
      <c r="Q69" s="162"/>
      <c r="R69" s="162"/>
      <c r="S69" s="162"/>
      <c r="T69" s="162"/>
      <c r="U69" s="162"/>
      <c r="V69" s="459"/>
      <c r="W69" s="459"/>
    </row>
    <row r="70" spans="1:23" ht="14.25" customHeight="1">
      <c r="A70" s="12"/>
      <c r="M70" s="313"/>
      <c r="O70" s="162"/>
      <c r="P70" s="162"/>
      <c r="Q70" s="162"/>
      <c r="R70" s="162"/>
      <c r="S70" s="162"/>
      <c r="T70" s="162"/>
      <c r="U70" s="162"/>
      <c r="V70" s="459"/>
      <c r="W70" s="459"/>
    </row>
    <row r="71" spans="1:23" ht="14.25" customHeight="1">
      <c r="A71" s="12"/>
      <c r="M71" s="313"/>
      <c r="O71" s="162"/>
      <c r="P71" s="162"/>
      <c r="Q71" s="162"/>
      <c r="R71" s="162"/>
      <c r="S71" s="162"/>
      <c r="T71" s="162"/>
      <c r="U71" s="162"/>
      <c r="V71" s="459"/>
      <c r="W71" s="459"/>
    </row>
    <row r="72" spans="1:23" ht="14.25" customHeight="1">
      <c r="A72" s="12"/>
      <c r="M72" s="313"/>
      <c r="O72" s="162"/>
      <c r="P72" s="162"/>
      <c r="Q72" s="162"/>
      <c r="R72" s="162"/>
      <c r="S72" s="162"/>
      <c r="T72" s="162"/>
      <c r="U72" s="162"/>
      <c r="V72" s="459"/>
      <c r="W72" s="459"/>
    </row>
    <row r="73" spans="1:23" ht="14.25" customHeight="1">
      <c r="A73" s="12"/>
      <c r="M73" s="313"/>
      <c r="O73" s="162"/>
      <c r="P73" s="162"/>
      <c r="Q73" s="162"/>
      <c r="R73" s="162"/>
      <c r="S73" s="162"/>
      <c r="T73" s="162"/>
      <c r="U73" s="162"/>
      <c r="V73" s="459"/>
      <c r="W73" s="459"/>
    </row>
    <row r="74" spans="1:23" ht="14.25" customHeight="1">
      <c r="A74" s="12"/>
      <c r="M74" s="313"/>
      <c r="O74" s="162"/>
      <c r="P74" s="162"/>
      <c r="Q74" s="162"/>
      <c r="R74" s="162"/>
      <c r="S74" s="162"/>
      <c r="T74" s="162"/>
      <c r="U74" s="162"/>
      <c r="V74" s="459"/>
      <c r="W74" s="459"/>
    </row>
    <row r="75" spans="1:23" ht="14.25" customHeight="1">
      <c r="A75" s="12"/>
      <c r="M75" s="313"/>
      <c r="O75" s="162"/>
      <c r="P75" s="162"/>
      <c r="Q75" s="162"/>
      <c r="R75" s="162"/>
      <c r="S75" s="162"/>
      <c r="T75" s="162"/>
      <c r="U75" s="162"/>
      <c r="V75" s="459"/>
      <c r="W75" s="459"/>
    </row>
    <row r="76" spans="1:23" ht="14.25" customHeight="1">
      <c r="A76" s="12"/>
      <c r="M76" s="313"/>
      <c r="O76" s="162"/>
      <c r="P76" s="162"/>
      <c r="Q76" s="162"/>
      <c r="R76" s="162"/>
      <c r="S76" s="162"/>
      <c r="T76" s="162"/>
      <c r="U76" s="162"/>
      <c r="V76" s="459"/>
      <c r="W76" s="459"/>
    </row>
    <row r="77" spans="1:23" ht="14.25" customHeight="1">
      <c r="A77" s="12"/>
      <c r="M77" s="313"/>
      <c r="O77" s="162"/>
      <c r="P77" s="162"/>
      <c r="Q77" s="162"/>
      <c r="R77" s="162"/>
      <c r="S77" s="162"/>
      <c r="T77" s="162"/>
      <c r="U77" s="162"/>
      <c r="V77" s="459"/>
      <c r="W77" s="459"/>
    </row>
    <row r="78" spans="1:23" ht="14.25" customHeight="1">
      <c r="A78" s="12"/>
      <c r="M78" s="313"/>
      <c r="O78" s="162"/>
      <c r="P78" s="162"/>
      <c r="Q78" s="162"/>
      <c r="R78" s="162"/>
      <c r="S78" s="162"/>
      <c r="T78" s="162"/>
      <c r="U78" s="162"/>
      <c r="V78" s="459"/>
      <c r="W78" s="459"/>
    </row>
    <row r="79" spans="1:23" ht="14.25" customHeight="1">
      <c r="A79" s="12"/>
      <c r="M79" s="313"/>
      <c r="O79" s="162"/>
      <c r="P79" s="162"/>
      <c r="Q79" s="162"/>
      <c r="R79" s="162"/>
      <c r="S79" s="162"/>
      <c r="T79" s="162"/>
      <c r="U79" s="162"/>
      <c r="V79" s="459"/>
      <c r="W79" s="459"/>
    </row>
    <row r="80" spans="1:23" ht="14.25" customHeight="1">
      <c r="A80" s="12"/>
      <c r="M80" s="313"/>
      <c r="O80" s="162"/>
      <c r="P80" s="162"/>
      <c r="Q80" s="162"/>
      <c r="R80" s="162"/>
      <c r="S80" s="162"/>
      <c r="T80" s="162"/>
      <c r="U80" s="162"/>
      <c r="V80" s="459"/>
      <c r="W80" s="459"/>
    </row>
    <row r="81" spans="1:23" ht="14.25" customHeight="1">
      <c r="A81" s="12"/>
      <c r="M81" s="313"/>
      <c r="O81" s="162"/>
      <c r="P81" s="162"/>
      <c r="Q81" s="162"/>
      <c r="R81" s="162"/>
      <c r="S81" s="162"/>
      <c r="T81" s="162"/>
      <c r="U81" s="162"/>
      <c r="V81" s="459"/>
      <c r="W81" s="459"/>
    </row>
    <row r="82" spans="1:23" ht="14.25" customHeight="1">
      <c r="A82" s="12"/>
      <c r="M82" s="313"/>
      <c r="O82" s="162"/>
      <c r="P82" s="162"/>
      <c r="Q82" s="162"/>
      <c r="R82" s="162"/>
      <c r="S82" s="162"/>
      <c r="T82" s="162"/>
      <c r="U82" s="162"/>
      <c r="V82" s="459"/>
      <c r="W82" s="459"/>
    </row>
    <row r="83" spans="1:23" ht="14.25" customHeight="1">
      <c r="A83" s="12"/>
      <c r="M83" s="313"/>
      <c r="O83" s="162"/>
      <c r="P83" s="162"/>
      <c r="Q83" s="162"/>
      <c r="R83" s="162"/>
      <c r="S83" s="162"/>
      <c r="T83" s="162"/>
      <c r="U83" s="162"/>
      <c r="V83" s="459"/>
      <c r="W83" s="459"/>
    </row>
    <row r="84" spans="1:23" ht="14.25" customHeight="1">
      <c r="A84" s="12"/>
      <c r="M84" s="313"/>
      <c r="O84" s="162"/>
      <c r="P84" s="162"/>
      <c r="Q84" s="162"/>
      <c r="R84" s="162"/>
      <c r="S84" s="162"/>
      <c r="T84" s="162"/>
      <c r="U84" s="162"/>
      <c r="V84" s="459"/>
      <c r="W84" s="459"/>
    </row>
    <row r="85" spans="1:23" ht="14.25" customHeight="1">
      <c r="A85" s="12"/>
      <c r="M85" s="313"/>
      <c r="O85" s="162"/>
      <c r="P85" s="162"/>
      <c r="Q85" s="162"/>
      <c r="R85" s="162"/>
      <c r="S85" s="162"/>
      <c r="T85" s="162"/>
      <c r="U85" s="162"/>
      <c r="V85" s="459"/>
      <c r="W85" s="459"/>
    </row>
    <row r="86" spans="1:23" ht="14.25" customHeight="1">
      <c r="A86" s="12"/>
      <c r="M86" s="313"/>
      <c r="O86" s="162"/>
      <c r="P86" s="162"/>
      <c r="Q86" s="162"/>
      <c r="R86" s="162"/>
      <c r="S86" s="162"/>
      <c r="T86" s="162"/>
      <c r="U86" s="162"/>
      <c r="V86" s="459"/>
      <c r="W86" s="459"/>
    </row>
    <row r="87" spans="1:23" ht="14.25" customHeight="1">
      <c r="A87" s="12"/>
      <c r="M87" s="313"/>
      <c r="O87" s="162"/>
      <c r="P87" s="162"/>
      <c r="Q87" s="162"/>
      <c r="R87" s="162"/>
      <c r="S87" s="162"/>
      <c r="T87" s="162"/>
      <c r="U87" s="162"/>
      <c r="V87" s="459"/>
      <c r="W87" s="459"/>
    </row>
    <row r="88" spans="1:23" ht="14.25" customHeight="1">
      <c r="A88" s="12"/>
      <c r="M88" s="313"/>
      <c r="O88" s="162"/>
      <c r="P88" s="162"/>
      <c r="Q88" s="162"/>
      <c r="R88" s="162"/>
      <c r="S88" s="162"/>
      <c r="T88" s="162"/>
      <c r="U88" s="162"/>
      <c r="V88" s="459"/>
      <c r="W88" s="459"/>
    </row>
    <row r="89" spans="1:23" ht="14.25" customHeight="1">
      <c r="A89" s="12"/>
      <c r="M89" s="313"/>
      <c r="O89" s="162"/>
      <c r="P89" s="162"/>
      <c r="Q89" s="162"/>
      <c r="R89" s="162"/>
      <c r="S89" s="162"/>
      <c r="T89" s="162"/>
      <c r="U89" s="162"/>
      <c r="V89" s="459"/>
      <c r="W89" s="459"/>
    </row>
    <row r="90" spans="1:23" ht="14.25" customHeight="1">
      <c r="A90" s="12"/>
      <c r="M90" s="313"/>
      <c r="O90" s="162"/>
      <c r="P90" s="162"/>
      <c r="Q90" s="162"/>
      <c r="R90" s="162"/>
      <c r="S90" s="162"/>
      <c r="T90" s="162"/>
      <c r="U90" s="162"/>
      <c r="V90" s="134"/>
      <c r="W90" s="134"/>
    </row>
    <row r="91" spans="1:23" ht="14.25" customHeight="1">
      <c r="A91" s="12"/>
      <c r="M91" s="134"/>
      <c r="O91" s="162"/>
      <c r="P91" s="162"/>
      <c r="Q91" s="162"/>
      <c r="R91" s="162"/>
      <c r="S91" s="162"/>
      <c r="T91" s="162"/>
      <c r="U91" s="162"/>
      <c r="V91" s="134"/>
      <c r="W91" s="134"/>
    </row>
    <row r="92" spans="1:23" ht="14.25" customHeight="1">
      <c r="A92" s="12"/>
      <c r="M92" s="134"/>
      <c r="O92" s="162"/>
      <c r="P92" s="162"/>
      <c r="Q92" s="162"/>
      <c r="R92" s="162"/>
      <c r="S92" s="162"/>
      <c r="T92" s="162"/>
      <c r="U92" s="162"/>
      <c r="V92" s="134"/>
      <c r="W92" s="134"/>
    </row>
    <row r="93" spans="1:23" ht="14.25" customHeight="1">
      <c r="A93" s="12"/>
      <c r="M93" s="134"/>
      <c r="O93" s="162"/>
      <c r="P93" s="162"/>
      <c r="Q93" s="162"/>
      <c r="R93" s="162"/>
      <c r="S93" s="162"/>
      <c r="T93" s="162"/>
      <c r="U93" s="162"/>
      <c r="V93" s="134"/>
      <c r="W93" s="134"/>
    </row>
    <row r="94" spans="1:23" ht="14.25" customHeight="1">
      <c r="A94" s="12"/>
      <c r="M94" s="134"/>
      <c r="O94" s="162"/>
      <c r="P94" s="162"/>
      <c r="Q94" s="162"/>
      <c r="R94" s="162"/>
      <c r="S94" s="162"/>
      <c r="T94" s="162"/>
      <c r="U94" s="162"/>
      <c r="V94" s="134"/>
      <c r="W94" s="134"/>
    </row>
  </sheetData>
  <mergeCells count="86">
    <mergeCell ref="A6:M6"/>
    <mergeCell ref="A1:M1"/>
    <mergeCell ref="A2:M2"/>
    <mergeCell ref="A3:M3"/>
    <mergeCell ref="A4:M4"/>
    <mergeCell ref="A5:L5"/>
    <mergeCell ref="L16:M16"/>
    <mergeCell ref="A7:B7"/>
    <mergeCell ref="L7:M7"/>
    <mergeCell ref="A8:A10"/>
    <mergeCell ref="B8:B10"/>
    <mergeCell ref="C8:E8"/>
    <mergeCell ref="F8:H8"/>
    <mergeCell ref="I8:K8"/>
    <mergeCell ref="L8:M10"/>
    <mergeCell ref="L11:M11"/>
    <mergeCell ref="L12:M12"/>
    <mergeCell ref="L13:M13"/>
    <mergeCell ref="L14:M14"/>
    <mergeCell ref="L15:M15"/>
    <mergeCell ref="L23:M23"/>
    <mergeCell ref="A24:B24"/>
    <mergeCell ref="L24:M24"/>
    <mergeCell ref="P30:Q30"/>
    <mergeCell ref="L17:M17"/>
    <mergeCell ref="L18:M18"/>
    <mergeCell ref="L19:M19"/>
    <mergeCell ref="L20:M20"/>
    <mergeCell ref="L21:M21"/>
    <mergeCell ref="L22:M22"/>
    <mergeCell ref="AF30:AG30"/>
    <mergeCell ref="P31:Q31"/>
    <mergeCell ref="R31:S31"/>
    <mergeCell ref="T31:U31"/>
    <mergeCell ref="V31:W31"/>
    <mergeCell ref="X31:Z31"/>
    <mergeCell ref="AA31:AB31"/>
    <mergeCell ref="AC31:AE31"/>
    <mergeCell ref="AF31:AG31"/>
    <mergeCell ref="R30:S30"/>
    <mergeCell ref="T30:U30"/>
    <mergeCell ref="V30:W30"/>
    <mergeCell ref="X30:Z30"/>
    <mergeCell ref="AA30:AB30"/>
    <mergeCell ref="AC30:AE30"/>
    <mergeCell ref="V60:W60"/>
    <mergeCell ref="P32:Q32"/>
    <mergeCell ref="R32:S32"/>
    <mergeCell ref="T32:U32"/>
    <mergeCell ref="V32:W32"/>
    <mergeCell ref="AC32:AE32"/>
    <mergeCell ref="AF32:AG32"/>
    <mergeCell ref="V57:W57"/>
    <mergeCell ref="V58:W58"/>
    <mergeCell ref="V59:W59"/>
    <mergeCell ref="X32:Z32"/>
    <mergeCell ref="AA32:AB32"/>
    <mergeCell ref="V72:W72"/>
    <mergeCell ref="V61:W61"/>
    <mergeCell ref="V62:W62"/>
    <mergeCell ref="V63:W63"/>
    <mergeCell ref="V64:W64"/>
    <mergeCell ref="V65:W65"/>
    <mergeCell ref="V66:W66"/>
    <mergeCell ref="V67:W67"/>
    <mergeCell ref="V68:W68"/>
    <mergeCell ref="V69:W69"/>
    <mergeCell ref="V70:W70"/>
    <mergeCell ref="V71:W71"/>
    <mergeCell ref="V84:W84"/>
    <mergeCell ref="V73:W73"/>
    <mergeCell ref="V74:W74"/>
    <mergeCell ref="V75:W75"/>
    <mergeCell ref="V76:W76"/>
    <mergeCell ref="V77:W77"/>
    <mergeCell ref="V78:W78"/>
    <mergeCell ref="V79:W79"/>
    <mergeCell ref="V80:W80"/>
    <mergeCell ref="V81:W81"/>
    <mergeCell ref="V82:W82"/>
    <mergeCell ref="V83:W83"/>
    <mergeCell ref="V85:W85"/>
    <mergeCell ref="V86:W86"/>
    <mergeCell ref="V87:W87"/>
    <mergeCell ref="V88:W88"/>
    <mergeCell ref="V89:W89"/>
  </mergeCells>
  <printOptions horizontalCentered="1" verticalCentered="1"/>
  <pageMargins left="0" right="0" top="0" bottom="0" header="0.31496062992125984" footer="0.31496062992125984"/>
  <pageSetup paperSize="9" scale="8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542A8-6D92-484E-8549-A7F823968F7E}">
  <sheetPr codeName="Sheet34">
    <tabColor theme="3" tint="0.39997558519241921"/>
  </sheetPr>
  <dimension ref="A1:K26"/>
  <sheetViews>
    <sheetView tabSelected="1" view="pageBreakPreview"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3" width="8.75" style="12" customWidth="1"/>
    <col min="4" max="5" width="7.625" style="12" customWidth="1"/>
    <col min="6" max="6" width="8.75" style="12" customWidth="1"/>
    <col min="7" max="8" width="7.625" style="12" customWidth="1"/>
    <col min="9" max="9" width="30.625" style="12" customWidth="1"/>
    <col min="10" max="10" width="6.5" style="12" customWidth="1"/>
    <col min="11" max="16384" width="9.125" style="12"/>
  </cols>
  <sheetData>
    <row r="1" spans="1:11" s="5" customFormat="1" ht="24.75" customHeight="1">
      <c r="A1" s="437"/>
      <c r="B1" s="383"/>
      <c r="C1" s="383"/>
      <c r="D1" s="383"/>
      <c r="E1" s="383"/>
      <c r="F1" s="383"/>
      <c r="G1" s="383"/>
      <c r="H1" s="383"/>
      <c r="I1" s="383"/>
      <c r="J1" s="383"/>
      <c r="K1" s="10"/>
    </row>
    <row r="2" spans="1:11" ht="15.75" customHeight="1">
      <c r="A2" s="438" t="s">
        <v>453</v>
      </c>
      <c r="B2" s="438"/>
      <c r="C2" s="438"/>
      <c r="D2" s="438"/>
      <c r="E2" s="438"/>
      <c r="F2" s="438"/>
      <c r="G2" s="438"/>
      <c r="H2" s="438"/>
      <c r="I2" s="438"/>
      <c r="J2" s="438"/>
    </row>
    <row r="3" spans="1:11" ht="18" customHeight="1">
      <c r="A3" s="438" t="s">
        <v>1</v>
      </c>
      <c r="B3" s="438"/>
      <c r="C3" s="438"/>
      <c r="D3" s="438"/>
      <c r="E3" s="438"/>
      <c r="F3" s="438"/>
      <c r="G3" s="438"/>
      <c r="H3" s="438"/>
      <c r="I3" s="438"/>
      <c r="J3" s="438"/>
    </row>
    <row r="4" spans="1:11" ht="15.75" customHeight="1">
      <c r="A4" s="446" t="s">
        <v>406</v>
      </c>
      <c r="B4" s="446"/>
      <c r="C4" s="446"/>
      <c r="D4" s="446"/>
      <c r="E4" s="446"/>
      <c r="F4" s="446"/>
      <c r="G4" s="446"/>
      <c r="H4" s="446"/>
      <c r="I4" s="446"/>
      <c r="J4" s="446"/>
    </row>
    <row r="5" spans="1:11" ht="15.75" customHeight="1">
      <c r="A5" s="446" t="s">
        <v>138</v>
      </c>
      <c r="B5" s="446"/>
      <c r="C5" s="446"/>
      <c r="D5" s="446"/>
      <c r="E5" s="446"/>
      <c r="F5" s="446"/>
      <c r="G5" s="446"/>
      <c r="H5" s="446"/>
      <c r="I5" s="446"/>
      <c r="J5" s="446"/>
    </row>
    <row r="6" spans="1:11" ht="15.75" customHeight="1">
      <c r="A6" s="446">
        <v>2020</v>
      </c>
      <c r="B6" s="446"/>
      <c r="C6" s="446"/>
      <c r="D6" s="446"/>
      <c r="E6" s="446"/>
      <c r="F6" s="446"/>
      <c r="G6" s="446"/>
      <c r="H6" s="446"/>
      <c r="I6" s="446"/>
      <c r="J6" s="446"/>
    </row>
    <row r="7" spans="1:11" ht="16.5" customHeight="1">
      <c r="A7" s="483" t="s">
        <v>499</v>
      </c>
      <c r="B7" s="484"/>
      <c r="C7" s="41"/>
      <c r="D7" s="244"/>
      <c r="E7" s="50"/>
      <c r="F7" s="322"/>
      <c r="G7" s="41"/>
      <c r="H7" s="314"/>
      <c r="I7" s="485" t="s">
        <v>146</v>
      </c>
      <c r="J7" s="485"/>
    </row>
    <row r="8" spans="1:11" ht="24" customHeight="1" thickBot="1">
      <c r="A8" s="494" t="s">
        <v>272</v>
      </c>
      <c r="B8" s="495" t="s">
        <v>16</v>
      </c>
      <c r="C8" s="490" t="s">
        <v>33</v>
      </c>
      <c r="D8" s="488"/>
      <c r="E8" s="488"/>
      <c r="F8" s="488" t="s">
        <v>495</v>
      </c>
      <c r="G8" s="488"/>
      <c r="H8" s="489"/>
      <c r="I8" s="494" t="s">
        <v>22</v>
      </c>
      <c r="J8" s="494"/>
    </row>
    <row r="9" spans="1:11" ht="20.25" customHeight="1" thickTop="1" thickBot="1">
      <c r="A9" s="441"/>
      <c r="B9" s="444"/>
      <c r="C9" s="491" t="s">
        <v>335</v>
      </c>
      <c r="D9" s="492"/>
      <c r="E9" s="492"/>
      <c r="F9" s="492" t="s">
        <v>35</v>
      </c>
      <c r="G9" s="492"/>
      <c r="H9" s="493"/>
      <c r="I9" s="441"/>
      <c r="J9" s="441"/>
    </row>
    <row r="10" spans="1:11" ht="15.75" thickTop="1" thickBot="1">
      <c r="A10" s="441"/>
      <c r="B10" s="444"/>
      <c r="C10" s="317" t="s">
        <v>10</v>
      </c>
      <c r="D10" s="317" t="s">
        <v>268</v>
      </c>
      <c r="E10" s="317" t="s">
        <v>7</v>
      </c>
      <c r="F10" s="317" t="s">
        <v>10</v>
      </c>
      <c r="G10" s="317" t="s">
        <v>268</v>
      </c>
      <c r="H10" s="317" t="s">
        <v>7</v>
      </c>
      <c r="I10" s="441"/>
      <c r="J10" s="441"/>
    </row>
    <row r="11" spans="1:11" ht="16.5" customHeight="1" thickTop="1">
      <c r="A11" s="442"/>
      <c r="B11" s="445"/>
      <c r="C11" s="324" t="s">
        <v>13</v>
      </c>
      <c r="D11" s="324" t="s">
        <v>32</v>
      </c>
      <c r="E11" s="324" t="s">
        <v>334</v>
      </c>
      <c r="F11" s="324" t="s">
        <v>13</v>
      </c>
      <c r="G11" s="324" t="s">
        <v>32</v>
      </c>
      <c r="H11" s="324" t="s">
        <v>334</v>
      </c>
      <c r="I11" s="442"/>
      <c r="J11" s="442"/>
    </row>
    <row r="12" spans="1:11" ht="21" customHeight="1" thickBot="1">
      <c r="A12" s="43">
        <v>4922</v>
      </c>
      <c r="B12" s="44" t="s">
        <v>356</v>
      </c>
      <c r="C12" s="142">
        <v>62711</v>
      </c>
      <c r="D12" s="168">
        <v>62711</v>
      </c>
      <c r="E12" s="168">
        <v>0</v>
      </c>
      <c r="F12" s="142">
        <v>2425</v>
      </c>
      <c r="G12" s="168">
        <v>2423</v>
      </c>
      <c r="H12" s="168">
        <v>2</v>
      </c>
      <c r="I12" s="479" t="s">
        <v>361</v>
      </c>
      <c r="J12" s="480"/>
    </row>
    <row r="13" spans="1:11" ht="21" customHeight="1" thickBot="1">
      <c r="A13" s="46">
        <v>4923</v>
      </c>
      <c r="B13" s="47" t="s">
        <v>357</v>
      </c>
      <c r="C13" s="143">
        <v>469417</v>
      </c>
      <c r="D13" s="169">
        <v>460017</v>
      </c>
      <c r="E13" s="169">
        <v>9400</v>
      </c>
      <c r="F13" s="143">
        <v>15023</v>
      </c>
      <c r="G13" s="169">
        <v>14956</v>
      </c>
      <c r="H13" s="169">
        <v>67</v>
      </c>
      <c r="I13" s="466" t="s">
        <v>139</v>
      </c>
      <c r="J13" s="467"/>
    </row>
    <row r="14" spans="1:11" ht="26.25" customHeight="1" thickBot="1">
      <c r="A14" s="43">
        <v>4924</v>
      </c>
      <c r="B14" s="44" t="s">
        <v>362</v>
      </c>
      <c r="C14" s="142">
        <v>346986</v>
      </c>
      <c r="D14" s="168">
        <v>306992</v>
      </c>
      <c r="E14" s="168">
        <v>39994</v>
      </c>
      <c r="F14" s="142">
        <v>7497</v>
      </c>
      <c r="G14" s="168">
        <v>7442</v>
      </c>
      <c r="H14" s="168">
        <v>55</v>
      </c>
      <c r="I14" s="464" t="s">
        <v>374</v>
      </c>
      <c r="J14" s="465"/>
    </row>
    <row r="15" spans="1:11" ht="21" customHeight="1" thickBot="1">
      <c r="A15" s="46">
        <v>4925</v>
      </c>
      <c r="B15" s="47" t="s">
        <v>364</v>
      </c>
      <c r="C15" s="143">
        <v>143154</v>
      </c>
      <c r="D15" s="169">
        <v>141779</v>
      </c>
      <c r="E15" s="169">
        <v>1375</v>
      </c>
      <c r="F15" s="143">
        <v>8832</v>
      </c>
      <c r="G15" s="169">
        <v>8814</v>
      </c>
      <c r="H15" s="169">
        <v>18</v>
      </c>
      <c r="I15" s="466" t="s">
        <v>365</v>
      </c>
      <c r="J15" s="467"/>
    </row>
    <row r="16" spans="1:11" ht="26.25" customHeight="1" thickBot="1">
      <c r="A16" s="43">
        <v>5010</v>
      </c>
      <c r="B16" s="44" t="s">
        <v>366</v>
      </c>
      <c r="C16" s="142">
        <v>158831</v>
      </c>
      <c r="D16" s="168">
        <v>102360</v>
      </c>
      <c r="E16" s="168">
        <v>56471</v>
      </c>
      <c r="F16" s="142">
        <v>1434</v>
      </c>
      <c r="G16" s="168">
        <v>1346</v>
      </c>
      <c r="H16" s="168">
        <v>88</v>
      </c>
      <c r="I16" s="464" t="s">
        <v>367</v>
      </c>
      <c r="J16" s="465"/>
    </row>
    <row r="17" spans="1:10" ht="21" customHeight="1" thickBot="1">
      <c r="A17" s="46">
        <v>5110</v>
      </c>
      <c r="B17" s="47" t="s">
        <v>402</v>
      </c>
      <c r="C17" s="143">
        <v>6214670</v>
      </c>
      <c r="D17" s="169">
        <v>5863503</v>
      </c>
      <c r="E17" s="169">
        <v>351167</v>
      </c>
      <c r="F17" s="143">
        <v>25963</v>
      </c>
      <c r="G17" s="169">
        <v>25314</v>
      </c>
      <c r="H17" s="169">
        <v>649</v>
      </c>
      <c r="I17" s="466" t="s">
        <v>368</v>
      </c>
      <c r="J17" s="467"/>
    </row>
    <row r="18" spans="1:10" ht="21" customHeight="1" thickBot="1">
      <c r="A18" s="43">
        <v>5210</v>
      </c>
      <c r="B18" s="44" t="s">
        <v>359</v>
      </c>
      <c r="C18" s="142">
        <v>295962</v>
      </c>
      <c r="D18" s="168">
        <v>278153</v>
      </c>
      <c r="E18" s="168">
        <v>17809</v>
      </c>
      <c r="F18" s="142">
        <v>3028</v>
      </c>
      <c r="G18" s="168">
        <v>2989</v>
      </c>
      <c r="H18" s="168">
        <v>39</v>
      </c>
      <c r="I18" s="464" t="s">
        <v>369</v>
      </c>
      <c r="J18" s="465"/>
    </row>
    <row r="19" spans="1:10" ht="21" customHeight="1" thickBot="1">
      <c r="A19" s="46">
        <v>5221</v>
      </c>
      <c r="B19" s="47" t="s">
        <v>370</v>
      </c>
      <c r="C19" s="143">
        <v>360</v>
      </c>
      <c r="D19" s="169">
        <v>360</v>
      </c>
      <c r="E19" s="169">
        <v>0</v>
      </c>
      <c r="F19" s="143">
        <v>3</v>
      </c>
      <c r="G19" s="169">
        <v>3</v>
      </c>
      <c r="H19" s="169">
        <v>0</v>
      </c>
      <c r="I19" s="466" t="s">
        <v>371</v>
      </c>
      <c r="J19" s="467"/>
    </row>
    <row r="20" spans="1:10" ht="21" customHeight="1" thickBot="1">
      <c r="A20" s="43">
        <v>5222</v>
      </c>
      <c r="B20" s="44" t="s">
        <v>393</v>
      </c>
      <c r="C20" s="142">
        <v>24394</v>
      </c>
      <c r="D20" s="168">
        <v>24394</v>
      </c>
      <c r="E20" s="168">
        <v>0</v>
      </c>
      <c r="F20" s="142">
        <v>444</v>
      </c>
      <c r="G20" s="168">
        <v>444</v>
      </c>
      <c r="H20" s="168">
        <v>0</v>
      </c>
      <c r="I20" s="464" t="s">
        <v>392</v>
      </c>
      <c r="J20" s="465"/>
    </row>
    <row r="21" spans="1:10" ht="21" customHeight="1" thickBot="1">
      <c r="A21" s="46">
        <v>5224</v>
      </c>
      <c r="B21" s="47" t="s">
        <v>360</v>
      </c>
      <c r="C21" s="143">
        <v>153103</v>
      </c>
      <c r="D21" s="169">
        <v>150964</v>
      </c>
      <c r="E21" s="169">
        <v>2139</v>
      </c>
      <c r="F21" s="143">
        <v>1890</v>
      </c>
      <c r="G21" s="169">
        <v>1875</v>
      </c>
      <c r="H21" s="169">
        <v>15</v>
      </c>
      <c r="I21" s="466" t="s">
        <v>141</v>
      </c>
      <c r="J21" s="467"/>
    </row>
    <row r="22" spans="1:10" ht="21" customHeight="1" thickBot="1">
      <c r="A22" s="43">
        <v>5229</v>
      </c>
      <c r="B22" s="44" t="s">
        <v>372</v>
      </c>
      <c r="C22" s="142">
        <v>186091</v>
      </c>
      <c r="D22" s="168">
        <v>180879</v>
      </c>
      <c r="E22" s="168">
        <v>5212</v>
      </c>
      <c r="F22" s="142">
        <v>3851</v>
      </c>
      <c r="G22" s="168">
        <v>3807</v>
      </c>
      <c r="H22" s="168">
        <v>44</v>
      </c>
      <c r="I22" s="464" t="s">
        <v>373</v>
      </c>
      <c r="J22" s="465"/>
    </row>
    <row r="23" spans="1:10" ht="21" customHeight="1" thickBot="1">
      <c r="A23" s="46">
        <v>53</v>
      </c>
      <c r="B23" s="47" t="s">
        <v>353</v>
      </c>
      <c r="C23" s="143">
        <v>213494</v>
      </c>
      <c r="D23" s="169">
        <v>137790</v>
      </c>
      <c r="E23" s="169">
        <v>75704</v>
      </c>
      <c r="F23" s="143">
        <v>1448</v>
      </c>
      <c r="G23" s="169">
        <v>1321</v>
      </c>
      <c r="H23" s="169">
        <v>127</v>
      </c>
      <c r="I23" s="466" t="s">
        <v>348</v>
      </c>
      <c r="J23" s="467"/>
    </row>
    <row r="24" spans="1:10" ht="21" customHeight="1">
      <c r="A24" s="48">
        <v>61</v>
      </c>
      <c r="B24" s="49" t="s">
        <v>354</v>
      </c>
      <c r="C24" s="201">
        <v>1085984</v>
      </c>
      <c r="D24" s="197">
        <v>586176</v>
      </c>
      <c r="E24" s="197">
        <v>499808</v>
      </c>
      <c r="F24" s="201">
        <v>1871</v>
      </c>
      <c r="G24" s="197">
        <v>1236</v>
      </c>
      <c r="H24" s="197">
        <v>635</v>
      </c>
      <c r="I24" s="622" t="s">
        <v>349</v>
      </c>
      <c r="J24" s="623"/>
    </row>
    <row r="25" spans="1:10" s="332" customFormat="1" ht="30.75" customHeight="1">
      <c r="A25" s="601" t="s">
        <v>13</v>
      </c>
      <c r="B25" s="601"/>
      <c r="C25" s="200">
        <v>9355157</v>
      </c>
      <c r="D25" s="200">
        <v>8296078</v>
      </c>
      <c r="E25" s="200">
        <v>1059079</v>
      </c>
      <c r="F25" s="200">
        <v>73709</v>
      </c>
      <c r="G25" s="200">
        <v>71970</v>
      </c>
      <c r="H25" s="200">
        <v>1739</v>
      </c>
      <c r="I25" s="602" t="s">
        <v>10</v>
      </c>
      <c r="J25" s="603"/>
    </row>
    <row r="26" spans="1:10">
      <c r="C26" s="70"/>
      <c r="D26" s="70"/>
      <c r="E26" s="70"/>
      <c r="F26" s="70"/>
      <c r="G26" s="70"/>
      <c r="H26" s="70"/>
    </row>
  </sheetData>
  <mergeCells count="30">
    <mergeCell ref="A6:J6"/>
    <mergeCell ref="A1:J1"/>
    <mergeCell ref="A2:J2"/>
    <mergeCell ref="A3:J3"/>
    <mergeCell ref="A4:J4"/>
    <mergeCell ref="A5:J5"/>
    <mergeCell ref="I17:J17"/>
    <mergeCell ref="A7:B7"/>
    <mergeCell ref="I7:J7"/>
    <mergeCell ref="A8:A11"/>
    <mergeCell ref="B8:B11"/>
    <mergeCell ref="C8:E8"/>
    <mergeCell ref="F8:H8"/>
    <mergeCell ref="I8:J11"/>
    <mergeCell ref="C9:E9"/>
    <mergeCell ref="F9:H9"/>
    <mergeCell ref="I12:J12"/>
    <mergeCell ref="I13:J13"/>
    <mergeCell ref="I14:J14"/>
    <mergeCell ref="I15:J15"/>
    <mergeCell ref="I16:J16"/>
    <mergeCell ref="I24:J24"/>
    <mergeCell ref="A25:B25"/>
    <mergeCell ref="I25:J25"/>
    <mergeCell ref="I18:J18"/>
    <mergeCell ref="I19:J19"/>
    <mergeCell ref="I20:J20"/>
    <mergeCell ref="I21:J21"/>
    <mergeCell ref="I22:J22"/>
    <mergeCell ref="I23:J23"/>
  </mergeCells>
  <printOptions horizontalCentered="1" verticalCentered="1"/>
  <pageMargins left="0" right="0" top="0" bottom="0"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157F-E1E8-49FC-B9B3-3A902BC125F7}">
  <sheetPr codeName="Sheet35">
    <tabColor theme="3" tint="0.39997558519241921"/>
  </sheetPr>
  <dimension ref="A1:K43"/>
  <sheetViews>
    <sheetView tabSelected="1" view="pageBreakPreview" topLeftCell="A7" zoomScaleNormal="100" zoomScaleSheetLayoutView="100" workbookViewId="0">
      <selection activeCell="Q25" sqref="Q25"/>
    </sheetView>
  </sheetViews>
  <sheetFormatPr defaultColWidth="9.125" defaultRowHeight="14.25"/>
  <cols>
    <col min="1" max="1" width="11.625" style="53" customWidth="1"/>
    <col min="2" max="2" width="25.625" style="12" customWidth="1"/>
    <col min="3" max="3" width="9.5" style="12" customWidth="1"/>
    <col min="4" max="4" width="9.875" style="12" customWidth="1"/>
    <col min="5" max="5" width="9.75" style="12" customWidth="1"/>
    <col min="6" max="6" width="9.5" style="12" customWidth="1"/>
    <col min="7" max="7" width="9.375" style="12" customWidth="1"/>
    <col min="8" max="8" width="9.5" style="12" customWidth="1"/>
    <col min="9" max="9" width="25.625" style="12" customWidth="1"/>
    <col min="10" max="10" width="11.625" style="12" customWidth="1"/>
    <col min="11" max="16384" width="9.125" style="12"/>
  </cols>
  <sheetData>
    <row r="1" spans="1:11" s="5" customFormat="1" ht="20.25" customHeight="1">
      <c r="A1" s="437"/>
      <c r="B1" s="383"/>
      <c r="C1" s="383"/>
      <c r="D1" s="383"/>
      <c r="E1" s="383"/>
      <c r="F1" s="383"/>
      <c r="G1" s="383"/>
      <c r="H1" s="383"/>
      <c r="I1" s="383"/>
      <c r="J1" s="383"/>
      <c r="K1" s="10"/>
    </row>
    <row r="2" spans="1:11" ht="15.75" customHeight="1">
      <c r="A2" s="438" t="s">
        <v>55</v>
      </c>
      <c r="B2" s="438"/>
      <c r="C2" s="438"/>
      <c r="D2" s="438"/>
      <c r="E2" s="438"/>
      <c r="F2" s="438"/>
      <c r="G2" s="438"/>
      <c r="H2" s="438"/>
      <c r="I2" s="438"/>
      <c r="J2" s="438"/>
    </row>
    <row r="3" spans="1:11" ht="15.75" customHeight="1">
      <c r="A3" s="438" t="s">
        <v>1</v>
      </c>
      <c r="B3" s="438"/>
      <c r="C3" s="438"/>
      <c r="D3" s="438"/>
      <c r="E3" s="438"/>
      <c r="F3" s="438"/>
      <c r="G3" s="438"/>
      <c r="H3" s="438"/>
      <c r="I3" s="438"/>
      <c r="J3" s="438"/>
    </row>
    <row r="4" spans="1:11" ht="15.75" customHeight="1">
      <c r="A4" s="446" t="s">
        <v>408</v>
      </c>
      <c r="B4" s="446"/>
      <c r="C4" s="446"/>
      <c r="D4" s="446"/>
      <c r="E4" s="446"/>
      <c r="F4" s="446"/>
      <c r="G4" s="446"/>
      <c r="H4" s="446"/>
      <c r="I4" s="446"/>
      <c r="J4" s="446"/>
    </row>
    <row r="5" spans="1:11" ht="15.75" customHeight="1">
      <c r="A5" s="446" t="s">
        <v>138</v>
      </c>
      <c r="B5" s="446"/>
      <c r="C5" s="446"/>
      <c r="D5" s="446"/>
      <c r="E5" s="446"/>
      <c r="F5" s="446"/>
      <c r="G5" s="446"/>
      <c r="H5" s="446"/>
      <c r="I5" s="446"/>
      <c r="J5" s="446"/>
    </row>
    <row r="6" spans="1:11" ht="15.75" customHeight="1">
      <c r="A6" s="446">
        <v>2020</v>
      </c>
      <c r="B6" s="446"/>
      <c r="C6" s="446"/>
      <c r="D6" s="446"/>
      <c r="E6" s="446"/>
      <c r="F6" s="446"/>
      <c r="G6" s="446"/>
      <c r="H6" s="446"/>
      <c r="I6" s="446"/>
      <c r="J6" s="446"/>
    </row>
    <row r="7" spans="1:11" ht="16.5" customHeight="1">
      <c r="A7" s="483" t="s">
        <v>500</v>
      </c>
      <c r="B7" s="484"/>
      <c r="C7" s="41"/>
      <c r="D7" s="244"/>
      <c r="E7" s="468"/>
      <c r="F7" s="468"/>
      <c r="G7" s="41"/>
      <c r="H7" s="314"/>
      <c r="I7" s="485" t="s">
        <v>147</v>
      </c>
      <c r="J7" s="485"/>
    </row>
    <row r="8" spans="1:11" ht="24" customHeight="1">
      <c r="A8" s="505" t="s">
        <v>49</v>
      </c>
      <c r="B8" s="505"/>
      <c r="C8" s="500" t="s">
        <v>33</v>
      </c>
      <c r="D8" s="500"/>
      <c r="E8" s="500"/>
      <c r="F8" s="500" t="s">
        <v>495</v>
      </c>
      <c r="G8" s="500"/>
      <c r="H8" s="500"/>
      <c r="I8" s="501" t="s">
        <v>50</v>
      </c>
      <c r="J8" s="501"/>
    </row>
    <row r="9" spans="1:11" ht="31.5" customHeight="1">
      <c r="A9" s="506"/>
      <c r="B9" s="506"/>
      <c r="C9" s="499" t="s">
        <v>335</v>
      </c>
      <c r="D9" s="499"/>
      <c r="E9" s="499"/>
      <c r="F9" s="499" t="s">
        <v>35</v>
      </c>
      <c r="G9" s="499"/>
      <c r="H9" s="499"/>
      <c r="I9" s="502"/>
      <c r="J9" s="502"/>
    </row>
    <row r="10" spans="1:11">
      <c r="A10" s="506"/>
      <c r="B10" s="506"/>
      <c r="C10" s="317" t="s">
        <v>10</v>
      </c>
      <c r="D10" s="325" t="s">
        <v>51</v>
      </c>
      <c r="E10" s="325" t="s">
        <v>52</v>
      </c>
      <c r="F10" s="317" t="s">
        <v>10</v>
      </c>
      <c r="G10" s="317" t="s">
        <v>24</v>
      </c>
      <c r="H10" s="317" t="s">
        <v>25</v>
      </c>
      <c r="I10" s="502"/>
      <c r="J10" s="502"/>
    </row>
    <row r="11" spans="1:11" ht="22.5">
      <c r="A11" s="507"/>
      <c r="B11" s="507"/>
      <c r="C11" s="324" t="s">
        <v>13</v>
      </c>
      <c r="D11" s="83" t="s">
        <v>53</v>
      </c>
      <c r="E11" s="83" t="s">
        <v>54</v>
      </c>
      <c r="F11" s="324" t="s">
        <v>13</v>
      </c>
      <c r="G11" s="324" t="s">
        <v>26</v>
      </c>
      <c r="H11" s="324" t="s">
        <v>27</v>
      </c>
      <c r="I11" s="503"/>
      <c r="J11" s="503"/>
    </row>
    <row r="12" spans="1:11" ht="30" customHeight="1" thickBot="1">
      <c r="A12" s="510" t="s">
        <v>36</v>
      </c>
      <c r="B12" s="510"/>
      <c r="C12" s="311">
        <v>53185</v>
      </c>
      <c r="D12" s="63">
        <v>1348</v>
      </c>
      <c r="E12" s="63">
        <v>51837</v>
      </c>
      <c r="F12" s="311">
        <v>214</v>
      </c>
      <c r="G12" s="63">
        <v>4</v>
      </c>
      <c r="H12" s="63">
        <v>210</v>
      </c>
      <c r="I12" s="513" t="s">
        <v>339</v>
      </c>
      <c r="J12" s="513"/>
    </row>
    <row r="13" spans="1:11" ht="30" customHeight="1" thickTop="1" thickBot="1">
      <c r="A13" s="498" t="s">
        <v>37</v>
      </c>
      <c r="B13" s="498"/>
      <c r="C13" s="312">
        <v>0</v>
      </c>
      <c r="D13" s="65">
        <v>0</v>
      </c>
      <c r="E13" s="65">
        <v>0</v>
      </c>
      <c r="F13" s="312">
        <v>103</v>
      </c>
      <c r="G13" s="65">
        <v>2</v>
      </c>
      <c r="H13" s="65">
        <v>101</v>
      </c>
      <c r="I13" s="496" t="s">
        <v>340</v>
      </c>
      <c r="J13" s="496"/>
    </row>
    <row r="14" spans="1:11" ht="30" customHeight="1" thickTop="1" thickBot="1">
      <c r="A14" s="497" t="s">
        <v>38</v>
      </c>
      <c r="B14" s="497"/>
      <c r="C14" s="311">
        <v>1560604</v>
      </c>
      <c r="D14" s="63">
        <v>21638</v>
      </c>
      <c r="E14" s="63">
        <v>1538966</v>
      </c>
      <c r="F14" s="311">
        <v>2974</v>
      </c>
      <c r="G14" s="63">
        <v>426</v>
      </c>
      <c r="H14" s="63">
        <v>2548</v>
      </c>
      <c r="I14" s="504" t="s">
        <v>39</v>
      </c>
      <c r="J14" s="504"/>
    </row>
    <row r="15" spans="1:11" ht="30" customHeight="1" thickTop="1" thickBot="1">
      <c r="A15" s="498" t="s">
        <v>40</v>
      </c>
      <c r="B15" s="498"/>
      <c r="C15" s="312">
        <v>975234</v>
      </c>
      <c r="D15" s="65">
        <v>15149</v>
      </c>
      <c r="E15" s="65">
        <v>960085</v>
      </c>
      <c r="F15" s="312">
        <v>6406</v>
      </c>
      <c r="G15" s="65">
        <v>1158</v>
      </c>
      <c r="H15" s="65">
        <v>5248</v>
      </c>
      <c r="I15" s="496" t="s">
        <v>341</v>
      </c>
      <c r="J15" s="496"/>
    </row>
    <row r="16" spans="1:11" ht="30" customHeight="1" thickTop="1" thickBot="1">
      <c r="A16" s="497" t="s">
        <v>41</v>
      </c>
      <c r="B16" s="497"/>
      <c r="C16" s="311">
        <v>4347787</v>
      </c>
      <c r="D16" s="63">
        <v>342789</v>
      </c>
      <c r="E16" s="63">
        <v>4004998</v>
      </c>
      <c r="F16" s="311">
        <v>12667</v>
      </c>
      <c r="G16" s="63">
        <v>2494</v>
      </c>
      <c r="H16" s="63">
        <v>10173</v>
      </c>
      <c r="I16" s="504" t="s">
        <v>342</v>
      </c>
      <c r="J16" s="504"/>
    </row>
    <row r="17" spans="1:11" ht="30" customHeight="1" thickTop="1" thickBot="1">
      <c r="A17" s="498" t="s">
        <v>42</v>
      </c>
      <c r="B17" s="498"/>
      <c r="C17" s="312">
        <v>194647</v>
      </c>
      <c r="D17" s="65">
        <v>2401</v>
      </c>
      <c r="E17" s="65">
        <v>192246</v>
      </c>
      <c r="F17" s="312">
        <v>2525</v>
      </c>
      <c r="G17" s="65">
        <v>453</v>
      </c>
      <c r="H17" s="65">
        <v>2072</v>
      </c>
      <c r="I17" s="496" t="s">
        <v>343</v>
      </c>
      <c r="J17" s="496"/>
    </row>
    <row r="18" spans="1:11" ht="30" customHeight="1" thickTop="1" thickBot="1">
      <c r="A18" s="497" t="s">
        <v>43</v>
      </c>
      <c r="B18" s="497"/>
      <c r="C18" s="311">
        <v>84585</v>
      </c>
      <c r="D18" s="63">
        <v>1236</v>
      </c>
      <c r="E18" s="63">
        <v>83349</v>
      </c>
      <c r="F18" s="311">
        <v>2590</v>
      </c>
      <c r="G18" s="66">
        <v>40</v>
      </c>
      <c r="H18" s="63">
        <v>2550</v>
      </c>
      <c r="I18" s="504" t="s">
        <v>44</v>
      </c>
      <c r="J18" s="504"/>
    </row>
    <row r="19" spans="1:11" ht="30" customHeight="1" thickTop="1" thickBot="1">
      <c r="A19" s="498" t="s">
        <v>45</v>
      </c>
      <c r="B19" s="498"/>
      <c r="C19" s="312">
        <v>2123363</v>
      </c>
      <c r="D19" s="65">
        <v>305540</v>
      </c>
      <c r="E19" s="65">
        <v>1817823</v>
      </c>
      <c r="F19" s="312">
        <v>45294</v>
      </c>
      <c r="G19" s="65">
        <v>7989</v>
      </c>
      <c r="H19" s="65">
        <v>37305</v>
      </c>
      <c r="I19" s="496" t="s">
        <v>46</v>
      </c>
      <c r="J19" s="496"/>
    </row>
    <row r="20" spans="1:11" ht="30" customHeight="1" thickTop="1">
      <c r="A20" s="512" t="s">
        <v>47</v>
      </c>
      <c r="B20" s="512"/>
      <c r="C20" s="270">
        <v>15752</v>
      </c>
      <c r="D20" s="116">
        <v>34</v>
      </c>
      <c r="E20" s="116">
        <v>15718</v>
      </c>
      <c r="F20" s="270">
        <v>936</v>
      </c>
      <c r="G20" s="116">
        <v>0</v>
      </c>
      <c r="H20" s="116">
        <v>936</v>
      </c>
      <c r="I20" s="511" t="s">
        <v>48</v>
      </c>
      <c r="J20" s="511"/>
    </row>
    <row r="21" spans="1:11" ht="47.25" customHeight="1">
      <c r="A21" s="508" t="s">
        <v>13</v>
      </c>
      <c r="B21" s="508"/>
      <c r="C21" s="228">
        <v>9355157</v>
      </c>
      <c r="D21" s="110">
        <v>690135</v>
      </c>
      <c r="E21" s="110">
        <v>8665022</v>
      </c>
      <c r="F21" s="228">
        <v>73709</v>
      </c>
      <c r="G21" s="110">
        <v>12566</v>
      </c>
      <c r="H21" s="110">
        <v>61143</v>
      </c>
      <c r="I21" s="509" t="s">
        <v>10</v>
      </c>
      <c r="J21" s="509"/>
    </row>
    <row r="22" spans="1:11" ht="17.25" customHeight="1">
      <c r="K22" s="53"/>
    </row>
    <row r="23" spans="1:11">
      <c r="K23" s="53"/>
    </row>
    <row r="24" spans="1:11">
      <c r="K24" s="53"/>
    </row>
    <row r="25" spans="1:11">
      <c r="K25" s="53"/>
    </row>
    <row r="26" spans="1:11">
      <c r="K26" s="53"/>
    </row>
    <row r="27" spans="1:11">
      <c r="K27" s="53"/>
    </row>
    <row r="28" spans="1:11">
      <c r="K28" s="53"/>
    </row>
    <row r="29" spans="1:11">
      <c r="K29" s="53"/>
    </row>
    <row r="30" spans="1:11">
      <c r="K30" s="53"/>
    </row>
    <row r="31" spans="1:11">
      <c r="K31" s="53"/>
    </row>
    <row r="32" spans="1:11">
      <c r="K32" s="53"/>
    </row>
    <row r="33" spans="11:11" s="12" customFormat="1">
      <c r="K33" s="53"/>
    </row>
    <row r="34" spans="11:11" s="12" customFormat="1">
      <c r="K34" s="53"/>
    </row>
    <row r="35" spans="11:11" s="12" customFormat="1">
      <c r="K35" s="53"/>
    </row>
    <row r="36" spans="11:11" s="12" customFormat="1">
      <c r="K36" s="53"/>
    </row>
    <row r="37" spans="11:11" s="12" customFormat="1">
      <c r="K37" s="53"/>
    </row>
    <row r="38" spans="11:11" s="12" customFormat="1">
      <c r="K38" s="53"/>
    </row>
    <row r="39" spans="11:11" s="12" customFormat="1">
      <c r="K39" s="53"/>
    </row>
    <row r="40" spans="11:11" s="12" customFormat="1">
      <c r="K40" s="53"/>
    </row>
    <row r="41" spans="11:11" s="12" customFormat="1">
      <c r="K41" s="53"/>
    </row>
    <row r="42" spans="11:11" s="12" customFormat="1">
      <c r="K42" s="53"/>
    </row>
    <row r="43" spans="11:11" s="12" customFormat="1">
      <c r="K43" s="53"/>
    </row>
  </sheetData>
  <mergeCells count="35">
    <mergeCell ref="A6:J6"/>
    <mergeCell ref="A1:J1"/>
    <mergeCell ref="A2:J2"/>
    <mergeCell ref="A3:J3"/>
    <mergeCell ref="A4:J4"/>
    <mergeCell ref="A5:J5"/>
    <mergeCell ref="A7:B7"/>
    <mergeCell ref="E7:F7"/>
    <mergeCell ref="I7:J7"/>
    <mergeCell ref="A8:B11"/>
    <mergeCell ref="C8:E8"/>
    <mergeCell ref="F8:H8"/>
    <mergeCell ref="I8:J11"/>
    <mergeCell ref="C9:E9"/>
    <mergeCell ref="F9:H9"/>
    <mergeCell ref="A12:B12"/>
    <mergeCell ref="I12:J12"/>
    <mergeCell ref="A13:B13"/>
    <mergeCell ref="I13:J13"/>
    <mergeCell ref="A14:B14"/>
    <mergeCell ref="I14:J14"/>
    <mergeCell ref="A15:B15"/>
    <mergeCell ref="I15:J15"/>
    <mergeCell ref="A16:B16"/>
    <mergeCell ref="I16:J16"/>
    <mergeCell ref="A17:B17"/>
    <mergeCell ref="I17:J17"/>
    <mergeCell ref="A21:B21"/>
    <mergeCell ref="I21:J21"/>
    <mergeCell ref="A18:B18"/>
    <mergeCell ref="I18:J18"/>
    <mergeCell ref="A19:B19"/>
    <mergeCell ref="I19:J19"/>
    <mergeCell ref="A20:B20"/>
    <mergeCell ref="I20:J20"/>
  </mergeCells>
  <printOptions horizontalCentered="1" verticalCentered="1"/>
  <pageMargins left="0" right="0" top="0" bottom="0" header="0.31496062992125984" footer="0.31496062992125984"/>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E508-E815-4658-ABA6-8870850990CC}">
  <sheetPr codeName="Sheet36">
    <tabColor theme="3" tint="0.39997558519241921"/>
  </sheetPr>
  <dimension ref="A1:M23"/>
  <sheetViews>
    <sheetView tabSelected="1" view="pageBreakPreview" topLeftCell="A8" zoomScaleNormal="100" zoomScaleSheetLayoutView="100" workbookViewId="0">
      <selection activeCell="Q25" sqref="Q25"/>
    </sheetView>
  </sheetViews>
  <sheetFormatPr defaultColWidth="9.125" defaultRowHeight="14.25"/>
  <cols>
    <col min="1" max="1" width="6.625" style="53" customWidth="1"/>
    <col min="2" max="2" width="35.625" style="12" customWidth="1"/>
    <col min="3" max="10" width="8.625" style="12" customWidth="1"/>
    <col min="11" max="11" width="30.625" style="12" customWidth="1"/>
    <col min="12" max="12" width="6.625" style="12" customWidth="1"/>
    <col min="13" max="16384" width="9.125" style="12"/>
  </cols>
  <sheetData>
    <row r="1" spans="1:13" s="5" customFormat="1" ht="20.25" customHeight="1">
      <c r="A1" s="437"/>
      <c r="B1" s="383"/>
      <c r="C1" s="383"/>
      <c r="D1" s="383"/>
      <c r="E1" s="383"/>
      <c r="F1" s="383"/>
      <c r="G1" s="383"/>
      <c r="H1" s="383"/>
      <c r="I1" s="383"/>
      <c r="J1" s="383"/>
      <c r="K1" s="383"/>
      <c r="L1" s="383"/>
      <c r="M1" s="10"/>
    </row>
    <row r="2" spans="1:13" ht="15.75" customHeight="1">
      <c r="A2" s="438" t="s">
        <v>70</v>
      </c>
      <c r="B2" s="438"/>
      <c r="C2" s="438"/>
      <c r="D2" s="438"/>
      <c r="E2" s="438"/>
      <c r="F2" s="438"/>
      <c r="G2" s="438"/>
      <c r="H2" s="438"/>
      <c r="I2" s="438"/>
      <c r="J2" s="438"/>
      <c r="K2" s="438"/>
      <c r="L2" s="438"/>
    </row>
    <row r="3" spans="1:13" ht="15.75" customHeight="1">
      <c r="A3" s="438" t="s">
        <v>1</v>
      </c>
      <c r="B3" s="438"/>
      <c r="C3" s="438"/>
      <c r="D3" s="438"/>
      <c r="E3" s="438"/>
      <c r="F3" s="438"/>
      <c r="G3" s="438"/>
      <c r="H3" s="438"/>
      <c r="I3" s="438"/>
      <c r="J3" s="438"/>
      <c r="K3" s="438"/>
      <c r="L3" s="438"/>
    </row>
    <row r="4" spans="1:13" ht="15.75" customHeight="1">
      <c r="A4" s="446" t="s">
        <v>71</v>
      </c>
      <c r="B4" s="446"/>
      <c r="C4" s="446"/>
      <c r="D4" s="446"/>
      <c r="E4" s="446"/>
      <c r="F4" s="446"/>
      <c r="G4" s="446"/>
      <c r="H4" s="446"/>
      <c r="I4" s="446"/>
      <c r="J4" s="446"/>
      <c r="K4" s="446"/>
      <c r="L4" s="446"/>
    </row>
    <row r="5" spans="1:13" ht="15.75" customHeight="1">
      <c r="A5" s="446" t="s">
        <v>138</v>
      </c>
      <c r="B5" s="446"/>
      <c r="C5" s="446"/>
      <c r="D5" s="446"/>
      <c r="E5" s="446"/>
      <c r="F5" s="446"/>
      <c r="G5" s="446"/>
      <c r="H5" s="446"/>
      <c r="I5" s="446"/>
      <c r="J5" s="446"/>
      <c r="K5" s="446"/>
      <c r="L5" s="446"/>
    </row>
    <row r="6" spans="1:13" ht="15.75" customHeight="1">
      <c r="A6" s="446">
        <v>2020</v>
      </c>
      <c r="B6" s="446"/>
      <c r="C6" s="446"/>
      <c r="D6" s="446"/>
      <c r="E6" s="446"/>
      <c r="F6" s="446"/>
      <c r="G6" s="446"/>
      <c r="H6" s="446"/>
      <c r="I6" s="446"/>
      <c r="J6" s="446"/>
      <c r="K6" s="446"/>
      <c r="L6" s="446"/>
    </row>
    <row r="7" spans="1:13" ht="16.5" customHeight="1">
      <c r="A7" s="483" t="s">
        <v>501</v>
      </c>
      <c r="B7" s="484"/>
      <c r="D7" s="323"/>
      <c r="E7" s="322"/>
      <c r="F7" s="468"/>
      <c r="G7" s="468"/>
      <c r="H7" s="322"/>
      <c r="I7" s="322"/>
      <c r="J7" s="322"/>
      <c r="K7" s="485" t="s">
        <v>148</v>
      </c>
      <c r="L7" s="485"/>
    </row>
    <row r="8" spans="1:13" ht="41.25" customHeight="1">
      <c r="A8" s="520" t="s">
        <v>110</v>
      </c>
      <c r="B8" s="505" t="s">
        <v>16</v>
      </c>
      <c r="C8" s="317" t="s">
        <v>56</v>
      </c>
      <c r="D8" s="317" t="s">
        <v>57</v>
      </c>
      <c r="E8" s="317" t="s">
        <v>58</v>
      </c>
      <c r="F8" s="317" t="s">
        <v>496</v>
      </c>
      <c r="G8" s="317" t="s">
        <v>59</v>
      </c>
      <c r="H8" s="317" t="s">
        <v>60</v>
      </c>
      <c r="I8" s="317" t="s">
        <v>61</v>
      </c>
      <c r="J8" s="317" t="s">
        <v>62</v>
      </c>
      <c r="K8" s="501" t="s">
        <v>22</v>
      </c>
      <c r="L8" s="514"/>
    </row>
    <row r="9" spans="1:13" ht="45">
      <c r="A9" s="521"/>
      <c r="B9" s="507"/>
      <c r="C9" s="324" t="s">
        <v>13</v>
      </c>
      <c r="D9" s="324" t="s">
        <v>63</v>
      </c>
      <c r="E9" s="324" t="s">
        <v>64</v>
      </c>
      <c r="F9" s="324" t="s">
        <v>65</v>
      </c>
      <c r="G9" s="324" t="s">
        <v>66</v>
      </c>
      <c r="H9" s="324" t="s">
        <v>67</v>
      </c>
      <c r="I9" s="324" t="s">
        <v>68</v>
      </c>
      <c r="J9" s="324" t="s">
        <v>69</v>
      </c>
      <c r="K9" s="503"/>
      <c r="L9" s="515"/>
    </row>
    <row r="10" spans="1:13" ht="21" customHeight="1" thickBot="1">
      <c r="A10" s="43">
        <v>4922</v>
      </c>
      <c r="B10" s="44" t="s">
        <v>356</v>
      </c>
      <c r="C10" s="230">
        <v>11950</v>
      </c>
      <c r="D10" s="177">
        <v>2115</v>
      </c>
      <c r="E10" s="177">
        <v>261</v>
      </c>
      <c r="F10" s="177">
        <v>5695</v>
      </c>
      <c r="G10" s="177">
        <v>243</v>
      </c>
      <c r="H10" s="177">
        <v>3414</v>
      </c>
      <c r="I10" s="177">
        <v>222</v>
      </c>
      <c r="J10" s="177">
        <v>0</v>
      </c>
      <c r="K10" s="519" t="s">
        <v>361</v>
      </c>
      <c r="L10" s="519"/>
    </row>
    <row r="11" spans="1:13" ht="21" customHeight="1" thickBot="1">
      <c r="A11" s="46">
        <v>4923</v>
      </c>
      <c r="B11" s="47" t="s">
        <v>357</v>
      </c>
      <c r="C11" s="231">
        <v>319297</v>
      </c>
      <c r="D11" s="178">
        <v>48718</v>
      </c>
      <c r="E11" s="178">
        <v>3157</v>
      </c>
      <c r="F11" s="178">
        <v>106820</v>
      </c>
      <c r="G11" s="178">
        <v>9264</v>
      </c>
      <c r="H11" s="178">
        <v>142696</v>
      </c>
      <c r="I11" s="178">
        <v>0</v>
      </c>
      <c r="J11" s="178">
        <v>8642</v>
      </c>
      <c r="K11" s="518" t="s">
        <v>139</v>
      </c>
      <c r="L11" s="518"/>
    </row>
    <row r="12" spans="1:13" ht="27.75" customHeight="1" thickBot="1">
      <c r="A12" s="43">
        <v>4924</v>
      </c>
      <c r="B12" s="44" t="s">
        <v>362</v>
      </c>
      <c r="C12" s="230">
        <v>66737</v>
      </c>
      <c r="D12" s="177">
        <v>0</v>
      </c>
      <c r="E12" s="177">
        <v>362</v>
      </c>
      <c r="F12" s="177">
        <v>798</v>
      </c>
      <c r="G12" s="177">
        <v>13170</v>
      </c>
      <c r="H12" s="177">
        <v>52407</v>
      </c>
      <c r="I12" s="177">
        <v>0</v>
      </c>
      <c r="J12" s="177">
        <v>0</v>
      </c>
      <c r="K12" s="519" t="s">
        <v>374</v>
      </c>
      <c r="L12" s="519"/>
    </row>
    <row r="13" spans="1:13" ht="21" customHeight="1" thickBot="1">
      <c r="A13" s="46">
        <v>4925</v>
      </c>
      <c r="B13" s="47" t="s">
        <v>364</v>
      </c>
      <c r="C13" s="231">
        <v>64878</v>
      </c>
      <c r="D13" s="178">
        <v>14332</v>
      </c>
      <c r="E13" s="178">
        <v>864</v>
      </c>
      <c r="F13" s="178">
        <v>13944</v>
      </c>
      <c r="G13" s="178">
        <v>740</v>
      </c>
      <c r="H13" s="178">
        <v>30471</v>
      </c>
      <c r="I13" s="178">
        <v>36</v>
      </c>
      <c r="J13" s="178">
        <v>4491</v>
      </c>
      <c r="K13" s="518" t="s">
        <v>365</v>
      </c>
      <c r="L13" s="518"/>
    </row>
    <row r="14" spans="1:13" ht="27.75" customHeight="1" thickBot="1">
      <c r="A14" s="43">
        <v>5010</v>
      </c>
      <c r="B14" s="44" t="s">
        <v>366</v>
      </c>
      <c r="C14" s="230">
        <v>390057</v>
      </c>
      <c r="D14" s="177">
        <v>228755</v>
      </c>
      <c r="E14" s="177">
        <v>544</v>
      </c>
      <c r="F14" s="177">
        <v>49360</v>
      </c>
      <c r="G14" s="177">
        <v>6320</v>
      </c>
      <c r="H14" s="177">
        <v>104097</v>
      </c>
      <c r="I14" s="177">
        <v>981</v>
      </c>
      <c r="J14" s="177">
        <v>0</v>
      </c>
      <c r="K14" s="519" t="s">
        <v>367</v>
      </c>
      <c r="L14" s="519"/>
    </row>
    <row r="15" spans="1:13" ht="21" customHeight="1" thickBot="1">
      <c r="A15" s="46">
        <v>5110</v>
      </c>
      <c r="B15" s="47" t="s">
        <v>402</v>
      </c>
      <c r="C15" s="231">
        <v>6072995</v>
      </c>
      <c r="D15" s="178">
        <v>426128</v>
      </c>
      <c r="E15" s="178">
        <v>52198</v>
      </c>
      <c r="F15" s="178">
        <v>180610</v>
      </c>
      <c r="G15" s="178">
        <v>51702</v>
      </c>
      <c r="H15" s="178">
        <v>5362357</v>
      </c>
      <c r="I15" s="178">
        <v>0</v>
      </c>
      <c r="J15" s="178">
        <v>0</v>
      </c>
      <c r="K15" s="518" t="s">
        <v>368</v>
      </c>
      <c r="L15" s="518"/>
    </row>
    <row r="16" spans="1:13" ht="21" customHeight="1" thickBot="1">
      <c r="A16" s="43">
        <v>5210</v>
      </c>
      <c r="B16" s="44" t="s">
        <v>359</v>
      </c>
      <c r="C16" s="230">
        <v>417258</v>
      </c>
      <c r="D16" s="177">
        <v>361374</v>
      </c>
      <c r="E16" s="177">
        <v>2232</v>
      </c>
      <c r="F16" s="177">
        <v>0</v>
      </c>
      <c r="G16" s="177">
        <v>35036</v>
      </c>
      <c r="H16" s="177">
        <v>18616</v>
      </c>
      <c r="I16" s="177">
        <v>0</v>
      </c>
      <c r="J16" s="177">
        <v>0</v>
      </c>
      <c r="K16" s="519" t="s">
        <v>369</v>
      </c>
      <c r="L16" s="519"/>
    </row>
    <row r="17" spans="1:12" ht="21" customHeight="1" thickBot="1">
      <c r="A17" s="46">
        <v>5221</v>
      </c>
      <c r="B17" s="47" t="s">
        <v>370</v>
      </c>
      <c r="C17" s="231">
        <v>35</v>
      </c>
      <c r="D17" s="178">
        <v>0</v>
      </c>
      <c r="E17" s="178">
        <v>2</v>
      </c>
      <c r="F17" s="178">
        <v>7</v>
      </c>
      <c r="G17" s="178">
        <v>2</v>
      </c>
      <c r="H17" s="178">
        <v>24</v>
      </c>
      <c r="I17" s="178">
        <v>0</v>
      </c>
      <c r="J17" s="178">
        <v>0</v>
      </c>
      <c r="K17" s="518" t="s">
        <v>371</v>
      </c>
      <c r="L17" s="518"/>
    </row>
    <row r="18" spans="1:12" ht="21" customHeight="1" thickBot="1">
      <c r="A18" s="43">
        <v>5222</v>
      </c>
      <c r="B18" s="44" t="s">
        <v>393</v>
      </c>
      <c r="C18" s="230">
        <v>19652</v>
      </c>
      <c r="D18" s="177">
        <v>1036</v>
      </c>
      <c r="E18" s="177">
        <v>120</v>
      </c>
      <c r="F18" s="177">
        <v>6959</v>
      </c>
      <c r="G18" s="177">
        <v>10584</v>
      </c>
      <c r="H18" s="177">
        <v>953</v>
      </c>
      <c r="I18" s="177">
        <v>0</v>
      </c>
      <c r="J18" s="177">
        <v>0</v>
      </c>
      <c r="K18" s="519" t="s">
        <v>392</v>
      </c>
      <c r="L18" s="519"/>
    </row>
    <row r="19" spans="1:12" ht="21" customHeight="1" thickBot="1">
      <c r="A19" s="46">
        <v>5224</v>
      </c>
      <c r="B19" s="47" t="s">
        <v>360</v>
      </c>
      <c r="C19" s="231">
        <v>56646</v>
      </c>
      <c r="D19" s="178">
        <v>29517</v>
      </c>
      <c r="E19" s="178">
        <v>1365</v>
      </c>
      <c r="F19" s="178">
        <v>4357</v>
      </c>
      <c r="G19" s="178">
        <v>4068</v>
      </c>
      <c r="H19" s="178">
        <v>16132</v>
      </c>
      <c r="I19" s="178">
        <v>1207</v>
      </c>
      <c r="J19" s="178">
        <v>0</v>
      </c>
      <c r="K19" s="518" t="s">
        <v>141</v>
      </c>
      <c r="L19" s="518"/>
    </row>
    <row r="20" spans="1:12" ht="21" customHeight="1" thickBot="1">
      <c r="A20" s="43">
        <v>5229</v>
      </c>
      <c r="B20" s="44" t="s">
        <v>372</v>
      </c>
      <c r="C20" s="230">
        <v>199798</v>
      </c>
      <c r="D20" s="177">
        <v>160624</v>
      </c>
      <c r="E20" s="177">
        <v>1964</v>
      </c>
      <c r="F20" s="177">
        <v>15473</v>
      </c>
      <c r="G20" s="177">
        <v>4615</v>
      </c>
      <c r="H20" s="177">
        <v>17122</v>
      </c>
      <c r="I20" s="177">
        <v>0</v>
      </c>
      <c r="J20" s="177">
        <v>0</v>
      </c>
      <c r="K20" s="519" t="s">
        <v>373</v>
      </c>
      <c r="L20" s="519"/>
    </row>
    <row r="21" spans="1:12" ht="21" customHeight="1" thickBot="1">
      <c r="A21" s="46">
        <v>53</v>
      </c>
      <c r="B21" s="47" t="s">
        <v>353</v>
      </c>
      <c r="C21" s="231">
        <v>43070</v>
      </c>
      <c r="D21" s="178">
        <v>33624</v>
      </c>
      <c r="E21" s="178">
        <v>1755</v>
      </c>
      <c r="F21" s="178">
        <v>170</v>
      </c>
      <c r="G21" s="178">
        <v>1191</v>
      </c>
      <c r="H21" s="178">
        <v>4459</v>
      </c>
      <c r="I21" s="178">
        <v>1871</v>
      </c>
      <c r="J21" s="178">
        <v>0</v>
      </c>
      <c r="K21" s="518" t="s">
        <v>348</v>
      </c>
      <c r="L21" s="518"/>
    </row>
    <row r="22" spans="1:12" ht="21" customHeight="1">
      <c r="A22" s="48">
        <v>61</v>
      </c>
      <c r="B22" s="49" t="s">
        <v>354</v>
      </c>
      <c r="C22" s="333">
        <v>253985</v>
      </c>
      <c r="D22" s="336">
        <v>9532</v>
      </c>
      <c r="E22" s="336">
        <v>237</v>
      </c>
      <c r="F22" s="336">
        <v>4990</v>
      </c>
      <c r="G22" s="336">
        <v>65966</v>
      </c>
      <c r="H22" s="336">
        <v>173260</v>
      </c>
      <c r="I22" s="336">
        <v>0</v>
      </c>
      <c r="J22" s="336">
        <v>0</v>
      </c>
      <c r="K22" s="605" t="s">
        <v>349</v>
      </c>
      <c r="L22" s="605"/>
    </row>
    <row r="23" spans="1:12" ht="43.5" customHeight="1">
      <c r="A23" s="601" t="s">
        <v>13</v>
      </c>
      <c r="B23" s="601"/>
      <c r="C23" s="334">
        <v>7916358</v>
      </c>
      <c r="D23" s="334">
        <v>1315755</v>
      </c>
      <c r="E23" s="334">
        <v>65061</v>
      </c>
      <c r="F23" s="334">
        <v>389183</v>
      </c>
      <c r="G23" s="334">
        <v>202901</v>
      </c>
      <c r="H23" s="334">
        <v>5926008</v>
      </c>
      <c r="I23" s="334">
        <v>4317</v>
      </c>
      <c r="J23" s="334">
        <v>13133</v>
      </c>
      <c r="K23" s="598" t="s">
        <v>10</v>
      </c>
      <c r="L23" s="598"/>
    </row>
  </sheetData>
  <mergeCells count="27">
    <mergeCell ref="A6:L6"/>
    <mergeCell ref="A1:L1"/>
    <mergeCell ref="A2:L2"/>
    <mergeCell ref="A3:L3"/>
    <mergeCell ref="A4:L4"/>
    <mergeCell ref="A5:L5"/>
    <mergeCell ref="K15:L15"/>
    <mergeCell ref="A7:B7"/>
    <mergeCell ref="F7:G7"/>
    <mergeCell ref="K7:L7"/>
    <mergeCell ref="A8:A9"/>
    <mergeCell ref="B8:B9"/>
    <mergeCell ref="K8:L9"/>
    <mergeCell ref="K10:L10"/>
    <mergeCell ref="K11:L11"/>
    <mergeCell ref="K12:L12"/>
    <mergeCell ref="K13:L13"/>
    <mergeCell ref="K14:L14"/>
    <mergeCell ref="K22:L22"/>
    <mergeCell ref="A23:B23"/>
    <mergeCell ref="K23:L23"/>
    <mergeCell ref="K16:L16"/>
    <mergeCell ref="K17:L17"/>
    <mergeCell ref="K18:L18"/>
    <mergeCell ref="K19:L19"/>
    <mergeCell ref="K20:L20"/>
    <mergeCell ref="K21:L21"/>
  </mergeCells>
  <printOptions horizontalCentered="1" verticalCentered="1"/>
  <pageMargins left="0" right="0" top="0" bottom="0" header="0.31496062992125984" footer="0.31496062992125984"/>
  <pageSetup paperSize="9" scale="8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B59A3-62D6-4CCB-AC53-50140B901FC4}">
  <sheetPr codeName="Sheet37">
    <tabColor theme="3" tint="0.39997558519241921"/>
  </sheetPr>
  <dimension ref="A1:P38"/>
  <sheetViews>
    <sheetView tabSelected="1" view="pageBreakPreview" topLeftCell="A13" zoomScale="80" zoomScaleNormal="100" zoomScaleSheetLayoutView="80" workbookViewId="0">
      <selection activeCell="Q25" sqref="Q25"/>
    </sheetView>
  </sheetViews>
  <sheetFormatPr defaultColWidth="9.125" defaultRowHeight="14.25"/>
  <cols>
    <col min="1" max="1" width="6.625" style="53" customWidth="1"/>
    <col min="2" max="2" width="35.625" style="12" customWidth="1"/>
    <col min="3" max="3" width="10.5" style="70" customWidth="1"/>
    <col min="4" max="4" width="12.5" style="12" customWidth="1"/>
    <col min="5" max="7" width="8.625" style="12" customWidth="1"/>
    <col min="8" max="8" width="10" style="12" customWidth="1"/>
    <col min="9" max="10" width="8.625" style="12" customWidth="1"/>
    <col min="11" max="11" width="9.5" style="12" customWidth="1"/>
    <col min="12" max="13" width="8.625" style="12" customWidth="1"/>
    <col min="14" max="14" width="30.625" style="12" customWidth="1"/>
    <col min="15" max="15" width="6.625" style="12" customWidth="1"/>
    <col min="16" max="16384" width="9.125" style="12"/>
  </cols>
  <sheetData>
    <row r="1" spans="1:16" s="5" customFormat="1" ht="16.5" customHeight="1">
      <c r="A1" s="437"/>
      <c r="B1" s="437"/>
      <c r="C1" s="437"/>
      <c r="D1" s="437"/>
      <c r="E1" s="437"/>
      <c r="F1" s="437"/>
      <c r="G1" s="437"/>
      <c r="H1" s="437"/>
      <c r="I1" s="437"/>
      <c r="J1" s="437"/>
      <c r="K1" s="437"/>
      <c r="L1" s="437"/>
      <c r="M1" s="524"/>
      <c r="N1" s="524"/>
      <c r="O1" s="524"/>
      <c r="P1" s="10"/>
    </row>
    <row r="2" spans="1:16" ht="15.75" customHeight="1">
      <c r="A2" s="438" t="s">
        <v>89</v>
      </c>
      <c r="B2" s="438"/>
      <c r="C2" s="438"/>
      <c r="D2" s="438"/>
      <c r="E2" s="438"/>
      <c r="F2" s="438"/>
      <c r="G2" s="438"/>
      <c r="H2" s="438"/>
      <c r="I2" s="438"/>
      <c r="J2" s="438"/>
      <c r="K2" s="438"/>
      <c r="L2" s="438"/>
      <c r="M2" s="438"/>
      <c r="N2" s="438"/>
      <c r="O2" s="438"/>
    </row>
    <row r="3" spans="1:16" ht="15.75" customHeight="1">
      <c r="A3" s="438" t="s">
        <v>2</v>
      </c>
      <c r="B3" s="438"/>
      <c r="C3" s="438"/>
      <c r="D3" s="438"/>
      <c r="E3" s="438"/>
      <c r="F3" s="438"/>
      <c r="G3" s="438"/>
      <c r="H3" s="438"/>
      <c r="I3" s="438"/>
      <c r="J3" s="438"/>
      <c r="K3" s="438"/>
      <c r="L3" s="438"/>
      <c r="M3" s="438"/>
      <c r="N3" s="438"/>
      <c r="O3" s="438"/>
    </row>
    <row r="4" spans="1:16" ht="15.75" customHeight="1">
      <c r="A4" s="446" t="s">
        <v>90</v>
      </c>
      <c r="B4" s="446"/>
      <c r="C4" s="446"/>
      <c r="D4" s="446"/>
      <c r="E4" s="446"/>
      <c r="F4" s="446"/>
      <c r="G4" s="446"/>
      <c r="H4" s="446"/>
      <c r="I4" s="446"/>
      <c r="J4" s="446"/>
      <c r="K4" s="446"/>
      <c r="L4" s="446"/>
      <c r="M4" s="446"/>
      <c r="N4" s="446"/>
      <c r="O4" s="446"/>
    </row>
    <row r="5" spans="1:16" ht="15.75" customHeight="1">
      <c r="A5" s="446" t="s">
        <v>135</v>
      </c>
      <c r="B5" s="446"/>
      <c r="C5" s="446"/>
      <c r="D5" s="446"/>
      <c r="E5" s="446"/>
      <c r="F5" s="446"/>
      <c r="G5" s="446"/>
      <c r="H5" s="446"/>
      <c r="I5" s="446"/>
      <c r="J5" s="446"/>
      <c r="K5" s="446"/>
      <c r="L5" s="446"/>
      <c r="M5" s="446"/>
      <c r="N5" s="446"/>
      <c r="O5" s="446"/>
    </row>
    <row r="6" spans="1:16" ht="15.75" customHeight="1">
      <c r="A6" s="446">
        <v>2020</v>
      </c>
      <c r="B6" s="446"/>
      <c r="C6" s="446"/>
      <c r="D6" s="446"/>
      <c r="E6" s="446"/>
      <c r="F6" s="446"/>
      <c r="G6" s="446"/>
      <c r="H6" s="446"/>
      <c r="I6" s="446"/>
      <c r="J6" s="446"/>
      <c r="K6" s="446"/>
      <c r="L6" s="446"/>
      <c r="M6" s="446"/>
      <c r="N6" s="446"/>
      <c r="O6" s="446"/>
    </row>
    <row r="7" spans="1:16" ht="16.5" customHeight="1">
      <c r="A7" s="522" t="s">
        <v>542</v>
      </c>
      <c r="B7" s="523"/>
      <c r="D7" s="323"/>
      <c r="E7" s="322"/>
      <c r="F7" s="534"/>
      <c r="G7" s="534"/>
      <c r="H7" s="322"/>
      <c r="I7" s="322"/>
      <c r="J7" s="322"/>
      <c r="K7" s="533"/>
      <c r="L7" s="533"/>
      <c r="N7" s="533" t="s">
        <v>541</v>
      </c>
      <c r="O7" s="533"/>
    </row>
    <row r="8" spans="1:16" ht="84" customHeight="1">
      <c r="A8" s="520" t="s">
        <v>272</v>
      </c>
      <c r="B8" s="505" t="s">
        <v>16</v>
      </c>
      <c r="C8" s="317" t="s">
        <v>56</v>
      </c>
      <c r="D8" s="320" t="s">
        <v>72</v>
      </c>
      <c r="E8" s="320" t="s">
        <v>73</v>
      </c>
      <c r="F8" s="320" t="s">
        <v>497</v>
      </c>
      <c r="G8" s="320" t="s">
        <v>74</v>
      </c>
      <c r="H8" s="320" t="s">
        <v>75</v>
      </c>
      <c r="I8" s="320" t="s">
        <v>76</v>
      </c>
      <c r="J8" s="320" t="s">
        <v>77</v>
      </c>
      <c r="K8" s="320" t="s">
        <v>78</v>
      </c>
      <c r="L8" s="320" t="s">
        <v>79</v>
      </c>
      <c r="M8" s="80" t="s">
        <v>80</v>
      </c>
      <c r="N8" s="529" t="s">
        <v>22</v>
      </c>
      <c r="O8" s="530"/>
    </row>
    <row r="9" spans="1:16" ht="72" customHeight="1">
      <c r="A9" s="521"/>
      <c r="B9" s="507"/>
      <c r="C9" s="324" t="s">
        <v>13</v>
      </c>
      <c r="D9" s="321" t="s">
        <v>380</v>
      </c>
      <c r="E9" s="321" t="s">
        <v>81</v>
      </c>
      <c r="F9" s="321" t="s">
        <v>82</v>
      </c>
      <c r="G9" s="321" t="s">
        <v>83</v>
      </c>
      <c r="H9" s="321" t="s">
        <v>84</v>
      </c>
      <c r="I9" s="321" t="s">
        <v>85</v>
      </c>
      <c r="J9" s="321" t="s">
        <v>86</v>
      </c>
      <c r="K9" s="321" t="s">
        <v>87</v>
      </c>
      <c r="L9" s="321" t="s">
        <v>88</v>
      </c>
      <c r="M9" s="144" t="s">
        <v>344</v>
      </c>
      <c r="N9" s="531"/>
      <c r="O9" s="532"/>
    </row>
    <row r="10" spans="1:16" ht="30" customHeight="1" thickBot="1">
      <c r="A10" s="43">
        <v>4922</v>
      </c>
      <c r="B10" s="44" t="s">
        <v>356</v>
      </c>
      <c r="C10" s="45">
        <f>SUM(D10:M10)</f>
        <v>13742</v>
      </c>
      <c r="D10" s="45">
        <v>3084</v>
      </c>
      <c r="E10" s="45">
        <v>0</v>
      </c>
      <c r="F10" s="45">
        <v>402</v>
      </c>
      <c r="G10" s="45">
        <v>932</v>
      </c>
      <c r="H10" s="45">
        <v>3636</v>
      </c>
      <c r="I10" s="45">
        <v>157</v>
      </c>
      <c r="J10" s="45">
        <v>161</v>
      </c>
      <c r="K10" s="45">
        <v>517</v>
      </c>
      <c r="L10" s="45">
        <v>59</v>
      </c>
      <c r="M10" s="45">
        <v>4794</v>
      </c>
      <c r="N10" s="519" t="s">
        <v>361</v>
      </c>
      <c r="O10" s="519"/>
    </row>
    <row r="11" spans="1:16" ht="30" customHeight="1" thickBot="1">
      <c r="A11" s="46">
        <v>4923</v>
      </c>
      <c r="B11" s="47" t="s">
        <v>357</v>
      </c>
      <c r="C11" s="190">
        <f>SUM(D11:M11)</f>
        <v>388512</v>
      </c>
      <c r="D11" s="190">
        <v>27102</v>
      </c>
      <c r="E11" s="190">
        <v>69</v>
      </c>
      <c r="F11" s="190">
        <v>4894</v>
      </c>
      <c r="G11" s="190">
        <v>66303</v>
      </c>
      <c r="H11" s="190">
        <v>102306</v>
      </c>
      <c r="I11" s="190">
        <v>7047</v>
      </c>
      <c r="J11" s="190">
        <v>2570</v>
      </c>
      <c r="K11" s="190">
        <v>59532</v>
      </c>
      <c r="L11" s="190">
        <v>82406</v>
      </c>
      <c r="M11" s="190">
        <v>36283</v>
      </c>
      <c r="N11" s="518" t="s">
        <v>139</v>
      </c>
      <c r="O11" s="518"/>
    </row>
    <row r="12" spans="1:16" ht="30" customHeight="1" thickBot="1">
      <c r="A12" s="43">
        <v>4924</v>
      </c>
      <c r="B12" s="44" t="s">
        <v>362</v>
      </c>
      <c r="C12" s="45">
        <f t="shared" ref="C12:C23" si="0">SUM(D12:M12)</f>
        <v>118337</v>
      </c>
      <c r="D12" s="45">
        <v>50843</v>
      </c>
      <c r="E12" s="45">
        <v>0</v>
      </c>
      <c r="F12" s="45">
        <v>466</v>
      </c>
      <c r="G12" s="45">
        <v>612</v>
      </c>
      <c r="H12" s="45">
        <v>30317</v>
      </c>
      <c r="I12" s="45">
        <v>1420</v>
      </c>
      <c r="J12" s="45">
        <v>754</v>
      </c>
      <c r="K12" s="45">
        <v>32562</v>
      </c>
      <c r="L12" s="45">
        <v>0</v>
      </c>
      <c r="M12" s="45">
        <v>1363</v>
      </c>
      <c r="N12" s="519" t="s">
        <v>374</v>
      </c>
      <c r="O12" s="519"/>
    </row>
    <row r="13" spans="1:16" ht="30" customHeight="1" thickBot="1">
      <c r="A13" s="46">
        <v>4925</v>
      </c>
      <c r="B13" s="47" t="s">
        <v>364</v>
      </c>
      <c r="C13" s="190">
        <f t="shared" si="0"/>
        <v>54932</v>
      </c>
      <c r="D13" s="190">
        <v>25912</v>
      </c>
      <c r="E13" s="190">
        <v>273</v>
      </c>
      <c r="F13" s="190">
        <v>1615</v>
      </c>
      <c r="G13" s="190">
        <v>1072</v>
      </c>
      <c r="H13" s="190">
        <v>7333</v>
      </c>
      <c r="I13" s="190">
        <v>2002</v>
      </c>
      <c r="J13" s="190">
        <v>1195</v>
      </c>
      <c r="K13" s="190">
        <v>919</v>
      </c>
      <c r="L13" s="190">
        <v>33</v>
      </c>
      <c r="M13" s="190">
        <v>14578</v>
      </c>
      <c r="N13" s="518" t="s">
        <v>365</v>
      </c>
      <c r="O13" s="518"/>
    </row>
    <row r="14" spans="1:16" ht="30" customHeight="1" thickBot="1">
      <c r="A14" s="43">
        <v>5010</v>
      </c>
      <c r="B14" s="44" t="s">
        <v>366</v>
      </c>
      <c r="C14" s="45">
        <f t="shared" si="0"/>
        <v>943715</v>
      </c>
      <c r="D14" s="45">
        <v>181421</v>
      </c>
      <c r="E14" s="45">
        <v>0</v>
      </c>
      <c r="F14" s="45">
        <v>2115</v>
      </c>
      <c r="G14" s="45">
        <v>379558</v>
      </c>
      <c r="H14" s="45">
        <v>236821</v>
      </c>
      <c r="I14" s="45">
        <v>4578</v>
      </c>
      <c r="J14" s="45">
        <v>917</v>
      </c>
      <c r="K14" s="45">
        <v>91838</v>
      </c>
      <c r="L14" s="45">
        <v>5331</v>
      </c>
      <c r="M14" s="45">
        <v>41136</v>
      </c>
      <c r="N14" s="519" t="s">
        <v>367</v>
      </c>
      <c r="O14" s="519"/>
    </row>
    <row r="15" spans="1:16" ht="30" customHeight="1" thickBot="1">
      <c r="A15" s="46">
        <v>5110</v>
      </c>
      <c r="B15" s="47" t="s">
        <v>402</v>
      </c>
      <c r="C15" s="190">
        <f t="shared" si="0"/>
        <v>18584149</v>
      </c>
      <c r="D15" s="190">
        <v>13726322</v>
      </c>
      <c r="E15" s="190">
        <v>0</v>
      </c>
      <c r="F15" s="190">
        <v>142187</v>
      </c>
      <c r="G15" s="190">
        <v>0</v>
      </c>
      <c r="H15" s="190">
        <v>2846829</v>
      </c>
      <c r="I15" s="190">
        <v>39197</v>
      </c>
      <c r="J15" s="190">
        <v>99049</v>
      </c>
      <c r="K15" s="190">
        <v>1564828</v>
      </c>
      <c r="L15" s="190">
        <v>2739</v>
      </c>
      <c r="M15" s="190">
        <v>162998</v>
      </c>
      <c r="N15" s="518" t="s">
        <v>368</v>
      </c>
      <c r="O15" s="518"/>
    </row>
    <row r="16" spans="1:16" ht="30" customHeight="1" thickBot="1">
      <c r="A16" s="43">
        <v>5210</v>
      </c>
      <c r="B16" s="44" t="s">
        <v>359</v>
      </c>
      <c r="C16" s="45">
        <f t="shared" si="0"/>
        <v>103306</v>
      </c>
      <c r="D16" s="45">
        <v>33707</v>
      </c>
      <c r="E16" s="45">
        <v>0</v>
      </c>
      <c r="F16" s="45">
        <v>1331</v>
      </c>
      <c r="G16" s="45">
        <v>9169</v>
      </c>
      <c r="H16" s="45">
        <v>9652</v>
      </c>
      <c r="I16" s="45">
        <v>7289</v>
      </c>
      <c r="J16" s="45">
        <v>37733</v>
      </c>
      <c r="K16" s="45">
        <v>2370</v>
      </c>
      <c r="L16" s="45">
        <v>1064</v>
      </c>
      <c r="M16" s="45">
        <v>991</v>
      </c>
      <c r="N16" s="519" t="s">
        <v>369</v>
      </c>
      <c r="O16" s="519"/>
    </row>
    <row r="17" spans="1:15" ht="30" customHeight="1" thickBot="1">
      <c r="A17" s="46">
        <v>5221</v>
      </c>
      <c r="B17" s="47" t="s">
        <v>370</v>
      </c>
      <c r="C17" s="190">
        <f t="shared" si="0"/>
        <v>59</v>
      </c>
      <c r="D17" s="190">
        <v>0</v>
      </c>
      <c r="E17" s="190">
        <v>0</v>
      </c>
      <c r="F17" s="190">
        <v>4</v>
      </c>
      <c r="G17" s="190">
        <v>0</v>
      </c>
      <c r="H17" s="190">
        <v>4</v>
      </c>
      <c r="I17" s="190">
        <v>0</v>
      </c>
      <c r="J17" s="190">
        <v>0</v>
      </c>
      <c r="K17" s="190">
        <v>0</v>
      </c>
      <c r="L17" s="190">
        <v>3</v>
      </c>
      <c r="M17" s="190">
        <v>48</v>
      </c>
      <c r="N17" s="518" t="s">
        <v>371</v>
      </c>
      <c r="O17" s="518"/>
    </row>
    <row r="18" spans="1:15" ht="30" customHeight="1" thickBot="1">
      <c r="A18" s="43">
        <v>5222</v>
      </c>
      <c r="B18" s="44" t="s">
        <v>393</v>
      </c>
      <c r="C18" s="45">
        <f t="shared" si="0"/>
        <v>833</v>
      </c>
      <c r="D18" s="45">
        <v>95</v>
      </c>
      <c r="E18" s="45">
        <v>0</v>
      </c>
      <c r="F18" s="45">
        <v>95</v>
      </c>
      <c r="G18" s="45">
        <v>0</v>
      </c>
      <c r="H18" s="45">
        <v>0</v>
      </c>
      <c r="I18" s="45">
        <v>104</v>
      </c>
      <c r="J18" s="45">
        <v>110</v>
      </c>
      <c r="K18" s="45">
        <v>0</v>
      </c>
      <c r="L18" s="45">
        <v>0</v>
      </c>
      <c r="M18" s="45">
        <v>429</v>
      </c>
      <c r="N18" s="519" t="s">
        <v>392</v>
      </c>
      <c r="O18" s="519"/>
    </row>
    <row r="19" spans="1:15" ht="30" customHeight="1" thickBot="1">
      <c r="A19" s="46">
        <v>5224</v>
      </c>
      <c r="B19" s="47" t="s">
        <v>360</v>
      </c>
      <c r="C19" s="190">
        <f t="shared" si="0"/>
        <v>48789</v>
      </c>
      <c r="D19" s="190">
        <v>17974</v>
      </c>
      <c r="E19" s="190">
        <v>160</v>
      </c>
      <c r="F19" s="190">
        <v>2484</v>
      </c>
      <c r="G19" s="190">
        <v>73</v>
      </c>
      <c r="H19" s="190">
        <v>2358</v>
      </c>
      <c r="I19" s="190">
        <v>741</v>
      </c>
      <c r="J19" s="190">
        <v>2295</v>
      </c>
      <c r="K19" s="190">
        <v>8781</v>
      </c>
      <c r="L19" s="190">
        <v>816</v>
      </c>
      <c r="M19" s="190">
        <v>13107</v>
      </c>
      <c r="N19" s="518" t="s">
        <v>141</v>
      </c>
      <c r="O19" s="518"/>
    </row>
    <row r="20" spans="1:15" ht="30" customHeight="1" thickBot="1">
      <c r="A20" s="43">
        <v>5229</v>
      </c>
      <c r="B20" s="44" t="s">
        <v>372</v>
      </c>
      <c r="C20" s="45">
        <f t="shared" si="0"/>
        <v>124722</v>
      </c>
      <c r="D20" s="45">
        <v>14584</v>
      </c>
      <c r="E20" s="45">
        <v>0</v>
      </c>
      <c r="F20" s="45">
        <v>6990</v>
      </c>
      <c r="G20" s="45">
        <v>792</v>
      </c>
      <c r="H20" s="45">
        <v>11393</v>
      </c>
      <c r="I20" s="45">
        <v>324</v>
      </c>
      <c r="J20" s="45">
        <v>1631</v>
      </c>
      <c r="K20" s="45">
        <v>59458</v>
      </c>
      <c r="L20" s="45">
        <v>80</v>
      </c>
      <c r="M20" s="45">
        <v>29470</v>
      </c>
      <c r="N20" s="519" t="s">
        <v>373</v>
      </c>
      <c r="O20" s="519"/>
    </row>
    <row r="21" spans="1:15" ht="30" customHeight="1" thickBot="1">
      <c r="A21" s="46">
        <v>53</v>
      </c>
      <c r="B21" s="47" t="s">
        <v>353</v>
      </c>
      <c r="C21" s="190">
        <f t="shared" si="0"/>
        <v>221829</v>
      </c>
      <c r="D21" s="190">
        <v>190708</v>
      </c>
      <c r="E21" s="190">
        <v>65</v>
      </c>
      <c r="F21" s="190">
        <v>1492</v>
      </c>
      <c r="G21" s="190">
        <v>10626</v>
      </c>
      <c r="H21" s="190">
        <v>752</v>
      </c>
      <c r="I21" s="190">
        <v>209</v>
      </c>
      <c r="J21" s="190">
        <v>1002</v>
      </c>
      <c r="K21" s="190">
        <v>4132</v>
      </c>
      <c r="L21" s="190">
        <v>275</v>
      </c>
      <c r="M21" s="190">
        <v>12568</v>
      </c>
      <c r="N21" s="518" t="s">
        <v>348</v>
      </c>
      <c r="O21" s="518"/>
    </row>
    <row r="22" spans="1:15" ht="30" customHeight="1">
      <c r="A22" s="48">
        <v>61</v>
      </c>
      <c r="B22" s="49" t="s">
        <v>354</v>
      </c>
      <c r="C22" s="193">
        <f t="shared" si="0"/>
        <v>2045084</v>
      </c>
      <c r="D22" s="193">
        <v>1331483</v>
      </c>
      <c r="E22" s="193">
        <v>0</v>
      </c>
      <c r="F22" s="193">
        <v>3329</v>
      </c>
      <c r="G22" s="193">
        <v>501076</v>
      </c>
      <c r="H22" s="193">
        <v>27</v>
      </c>
      <c r="I22" s="193">
        <v>124000</v>
      </c>
      <c r="J22" s="193">
        <v>332</v>
      </c>
      <c r="K22" s="193">
        <v>0</v>
      </c>
      <c r="L22" s="193">
        <v>69182</v>
      </c>
      <c r="M22" s="193">
        <v>15655</v>
      </c>
      <c r="N22" s="605" t="s">
        <v>349</v>
      </c>
      <c r="O22" s="605"/>
    </row>
    <row r="23" spans="1:15" s="335" customFormat="1" ht="49.5" customHeight="1" thickBot="1">
      <c r="A23" s="601" t="s">
        <v>13</v>
      </c>
      <c r="B23" s="601"/>
      <c r="C23" s="337">
        <f t="shared" si="0"/>
        <v>22648009</v>
      </c>
      <c r="D23" s="194">
        <f t="shared" ref="D23:L23" si="1">SUM(D10:D22)</f>
        <v>15603235</v>
      </c>
      <c r="E23" s="194">
        <f t="shared" si="1"/>
        <v>567</v>
      </c>
      <c r="F23" s="194">
        <f t="shared" si="1"/>
        <v>167404</v>
      </c>
      <c r="G23" s="194">
        <f t="shared" si="1"/>
        <v>970213</v>
      </c>
      <c r="H23" s="194">
        <f t="shared" si="1"/>
        <v>3251428</v>
      </c>
      <c r="I23" s="194">
        <f t="shared" si="1"/>
        <v>187068</v>
      </c>
      <c r="J23" s="194">
        <f t="shared" si="1"/>
        <v>147749</v>
      </c>
      <c r="K23" s="194">
        <f t="shared" si="1"/>
        <v>1824937</v>
      </c>
      <c r="L23" s="194">
        <f t="shared" si="1"/>
        <v>161988</v>
      </c>
      <c r="M23" s="194">
        <f>SUM(M10:M22)</f>
        <v>333420</v>
      </c>
      <c r="N23" s="598" t="s">
        <v>10</v>
      </c>
      <c r="O23" s="598"/>
    </row>
    <row r="33" spans="1:3">
      <c r="A33" s="12"/>
      <c r="C33" s="12"/>
    </row>
    <row r="34" spans="1:3">
      <c r="A34" s="12"/>
      <c r="C34" s="12"/>
    </row>
    <row r="35" spans="1:3">
      <c r="A35" s="12"/>
      <c r="C35" s="12"/>
    </row>
    <row r="36" spans="1:3">
      <c r="A36" s="12"/>
      <c r="C36" s="12"/>
    </row>
    <row r="37" spans="1:3">
      <c r="A37" s="12"/>
      <c r="C37" s="12"/>
    </row>
    <row r="38" spans="1:3">
      <c r="A38" s="12"/>
      <c r="C38" s="12"/>
    </row>
  </sheetData>
  <mergeCells count="29">
    <mergeCell ref="A5:O5"/>
    <mergeCell ref="A1:L1"/>
    <mergeCell ref="M1:O1"/>
    <mergeCell ref="A2:O2"/>
    <mergeCell ref="A3:O3"/>
    <mergeCell ref="A4:O4"/>
    <mergeCell ref="N15:O15"/>
    <mergeCell ref="A6:O6"/>
    <mergeCell ref="A7:B7"/>
    <mergeCell ref="F7:G7"/>
    <mergeCell ref="K7:L7"/>
    <mergeCell ref="N7:O7"/>
    <mergeCell ref="A8:A9"/>
    <mergeCell ref="B8:B9"/>
    <mergeCell ref="N8:O9"/>
    <mergeCell ref="N10:O10"/>
    <mergeCell ref="N11:O11"/>
    <mergeCell ref="N12:O12"/>
    <mergeCell ref="N13:O13"/>
    <mergeCell ref="N14:O14"/>
    <mergeCell ref="N22:O22"/>
    <mergeCell ref="A23:B23"/>
    <mergeCell ref="N23:O23"/>
    <mergeCell ref="N16:O16"/>
    <mergeCell ref="N17:O17"/>
    <mergeCell ref="N18:O18"/>
    <mergeCell ref="N19:O19"/>
    <mergeCell ref="N20:O20"/>
    <mergeCell ref="N21:O21"/>
  </mergeCells>
  <printOptions horizontalCentered="1" verticalCentered="1"/>
  <pageMargins left="0" right="0" top="0" bottom="0" header="0.31496062992125984" footer="0.31496062992125984"/>
  <pageSetup paperSize="9" scale="70"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76B7-C71D-4E78-9F02-0DA1CB6358F9}">
  <sheetPr codeName="Sheet38">
    <tabColor theme="3" tint="0.39997558519241921"/>
  </sheetPr>
  <dimension ref="A1:P25"/>
  <sheetViews>
    <sheetView tabSelected="1" view="pageBreakPreview" zoomScaleNormal="100" zoomScaleSheetLayoutView="100" workbookViewId="0">
      <selection activeCell="Q25" sqref="Q25"/>
    </sheetView>
  </sheetViews>
  <sheetFormatPr defaultColWidth="9.125" defaultRowHeight="15"/>
  <cols>
    <col min="1" max="1" width="6.625" style="53" customWidth="1"/>
    <col min="2" max="2" width="35.625" style="12" customWidth="1"/>
    <col min="3" max="3" width="10.625" style="105" customWidth="1"/>
    <col min="4" max="4" width="8.625" style="12" customWidth="1"/>
    <col min="5" max="5" width="11" style="105" customWidth="1"/>
    <col min="6" max="11" width="8.625" style="12" customWidth="1"/>
    <col min="12" max="12" width="30.625" style="12" customWidth="1"/>
    <col min="13" max="13" width="6.625" style="12" customWidth="1"/>
    <col min="14" max="16384" width="9.125" style="12"/>
  </cols>
  <sheetData>
    <row r="1" spans="1:16" s="5" customFormat="1" ht="16.5" customHeight="1">
      <c r="A1" s="437"/>
      <c r="B1" s="383"/>
      <c r="C1" s="383"/>
      <c r="D1" s="383"/>
      <c r="E1" s="383"/>
      <c r="F1" s="383"/>
      <c r="G1" s="383"/>
      <c r="H1" s="383"/>
      <c r="I1" s="383"/>
      <c r="J1" s="383"/>
      <c r="K1" s="383"/>
      <c r="L1" s="383"/>
      <c r="M1" s="383"/>
      <c r="N1" s="10"/>
    </row>
    <row r="2" spans="1:16" ht="18" customHeight="1">
      <c r="A2" s="438" t="s">
        <v>108</v>
      </c>
      <c r="B2" s="438"/>
      <c r="C2" s="438"/>
      <c r="D2" s="438"/>
      <c r="E2" s="438"/>
      <c r="F2" s="438"/>
      <c r="G2" s="438"/>
      <c r="H2" s="438"/>
      <c r="I2" s="438"/>
      <c r="J2" s="438"/>
      <c r="K2" s="438"/>
      <c r="L2" s="438"/>
      <c r="M2" s="438"/>
    </row>
    <row r="3" spans="1:16" ht="18" customHeight="1">
      <c r="A3" s="438" t="s">
        <v>1</v>
      </c>
      <c r="B3" s="438"/>
      <c r="C3" s="438"/>
      <c r="D3" s="438"/>
      <c r="E3" s="438"/>
      <c r="F3" s="438"/>
      <c r="G3" s="438"/>
      <c r="H3" s="438"/>
      <c r="I3" s="438"/>
      <c r="J3" s="438"/>
      <c r="K3" s="438"/>
      <c r="L3" s="438"/>
      <c r="M3" s="438"/>
      <c r="N3" s="111"/>
      <c r="O3" s="111"/>
      <c r="P3" s="111"/>
    </row>
    <row r="4" spans="1:16" ht="15.75" customHeight="1">
      <c r="A4" s="446" t="s">
        <v>109</v>
      </c>
      <c r="B4" s="446"/>
      <c r="C4" s="446"/>
      <c r="D4" s="446"/>
      <c r="E4" s="446"/>
      <c r="F4" s="446"/>
      <c r="G4" s="446"/>
      <c r="H4" s="446"/>
      <c r="I4" s="446"/>
      <c r="J4" s="446"/>
      <c r="K4" s="446"/>
      <c r="L4" s="446"/>
      <c r="M4" s="446"/>
    </row>
    <row r="5" spans="1:16" ht="15.75" customHeight="1">
      <c r="A5" s="446" t="s">
        <v>135</v>
      </c>
      <c r="B5" s="446"/>
      <c r="C5" s="446"/>
      <c r="D5" s="446"/>
      <c r="E5" s="446"/>
      <c r="F5" s="446"/>
      <c r="G5" s="446"/>
      <c r="H5" s="446"/>
      <c r="I5" s="446"/>
      <c r="J5" s="446"/>
      <c r="K5" s="446"/>
      <c r="L5" s="446"/>
      <c r="M5" s="446"/>
    </row>
    <row r="6" spans="1:16" ht="15.75" customHeight="1">
      <c r="A6" s="446">
        <v>2020</v>
      </c>
      <c r="B6" s="446"/>
      <c r="C6" s="446"/>
      <c r="D6" s="446"/>
      <c r="E6" s="446"/>
      <c r="F6" s="446"/>
      <c r="G6" s="446"/>
      <c r="H6" s="446"/>
      <c r="I6" s="446"/>
      <c r="J6" s="446"/>
      <c r="K6" s="446"/>
      <c r="L6" s="446"/>
      <c r="M6" s="446"/>
    </row>
    <row r="7" spans="1:16" ht="18">
      <c r="A7" s="483" t="s">
        <v>503</v>
      </c>
      <c r="B7" s="484"/>
      <c r="C7" s="468"/>
      <c r="D7" s="543"/>
      <c r="E7" s="468"/>
      <c r="F7" s="468"/>
      <c r="G7" s="468"/>
      <c r="H7" s="468"/>
      <c r="I7" s="468"/>
      <c r="J7" s="468"/>
      <c r="K7" s="468"/>
      <c r="L7" s="485" t="s">
        <v>502</v>
      </c>
      <c r="M7" s="485"/>
    </row>
    <row r="8" spans="1:16" s="7" customFormat="1" ht="23.1" customHeight="1">
      <c r="A8" s="501" t="s">
        <v>270</v>
      </c>
      <c r="B8" s="505" t="s">
        <v>16</v>
      </c>
      <c r="C8" s="535" t="s">
        <v>91</v>
      </c>
      <c r="D8" s="535" t="s">
        <v>92</v>
      </c>
      <c r="E8" s="535" t="s">
        <v>93</v>
      </c>
      <c r="F8" s="535" t="s">
        <v>540</v>
      </c>
      <c r="G8" s="535"/>
      <c r="H8" s="535"/>
      <c r="I8" s="535" t="s">
        <v>94</v>
      </c>
      <c r="J8" s="535"/>
      <c r="K8" s="535"/>
      <c r="L8" s="540" t="s">
        <v>95</v>
      </c>
      <c r="M8" s="540"/>
    </row>
    <row r="9" spans="1:16" s="7" customFormat="1" ht="23.1" customHeight="1">
      <c r="A9" s="502"/>
      <c r="B9" s="506"/>
      <c r="C9" s="536"/>
      <c r="D9" s="536"/>
      <c r="E9" s="536"/>
      <c r="F9" s="539" t="s">
        <v>531</v>
      </c>
      <c r="G9" s="539"/>
      <c r="H9" s="539"/>
      <c r="I9" s="539" t="s">
        <v>96</v>
      </c>
      <c r="J9" s="539"/>
      <c r="K9" s="539"/>
      <c r="L9" s="541"/>
      <c r="M9" s="541"/>
    </row>
    <row r="10" spans="1:16" s="7" customFormat="1" ht="23.1" customHeight="1">
      <c r="A10" s="502"/>
      <c r="B10" s="506"/>
      <c r="C10" s="537" t="s">
        <v>97</v>
      </c>
      <c r="D10" s="537" t="s">
        <v>98</v>
      </c>
      <c r="E10" s="537" t="s">
        <v>99</v>
      </c>
      <c r="F10" s="317" t="s">
        <v>10</v>
      </c>
      <c r="G10" s="317" t="s">
        <v>100</v>
      </c>
      <c r="H10" s="317" t="s">
        <v>101</v>
      </c>
      <c r="I10" s="317" t="s">
        <v>10</v>
      </c>
      <c r="J10" s="320" t="s">
        <v>102</v>
      </c>
      <c r="K10" s="320" t="s">
        <v>103</v>
      </c>
      <c r="L10" s="541"/>
      <c r="M10" s="541"/>
    </row>
    <row r="11" spans="1:16" s="7" customFormat="1" ht="23.1" customHeight="1">
      <c r="A11" s="503"/>
      <c r="B11" s="507"/>
      <c r="C11" s="538"/>
      <c r="D11" s="538"/>
      <c r="E11" s="538"/>
      <c r="F11" s="324" t="s">
        <v>13</v>
      </c>
      <c r="G11" s="324" t="s">
        <v>104</v>
      </c>
      <c r="H11" s="324" t="s">
        <v>105</v>
      </c>
      <c r="I11" s="324" t="s">
        <v>13</v>
      </c>
      <c r="J11" s="321" t="s">
        <v>106</v>
      </c>
      <c r="K11" s="321" t="s">
        <v>107</v>
      </c>
      <c r="L11" s="542"/>
      <c r="M11" s="542"/>
    </row>
    <row r="12" spans="1:16" ht="51.75" customHeight="1" thickBot="1">
      <c r="A12" s="31">
        <v>49</v>
      </c>
      <c r="B12" s="318" t="s">
        <v>350</v>
      </c>
      <c r="C12" s="170">
        <v>1715721</v>
      </c>
      <c r="D12" s="170">
        <v>526245</v>
      </c>
      <c r="E12" s="170">
        <v>2241966</v>
      </c>
      <c r="F12" s="233">
        <f>H12+G12</f>
        <v>1038383</v>
      </c>
      <c r="G12" s="170">
        <v>575523</v>
      </c>
      <c r="H12" s="170">
        <v>462860</v>
      </c>
      <c r="I12" s="233">
        <f>K12+J12</f>
        <v>3280349</v>
      </c>
      <c r="J12" s="170">
        <v>156047</v>
      </c>
      <c r="K12" s="170">
        <v>3124302</v>
      </c>
      <c r="L12" s="431" t="s">
        <v>345</v>
      </c>
      <c r="M12" s="432"/>
    </row>
    <row r="13" spans="1:16" ht="51.75" customHeight="1" thickTop="1" thickBot="1">
      <c r="A13" s="33">
        <v>50</v>
      </c>
      <c r="B13" s="316" t="s">
        <v>351</v>
      </c>
      <c r="C13" s="195">
        <v>2672301</v>
      </c>
      <c r="D13" s="195">
        <v>1046560</v>
      </c>
      <c r="E13" s="195">
        <v>3718861</v>
      </c>
      <c r="F13" s="195">
        <f t="shared" ref="F13:F18" si="0">H13+G13</f>
        <v>1333772</v>
      </c>
      <c r="G13" s="195">
        <v>943716</v>
      </c>
      <c r="H13" s="195">
        <v>390056</v>
      </c>
      <c r="I13" s="195">
        <f t="shared" ref="I13:I18" si="1">K13+J13</f>
        <v>5052633</v>
      </c>
      <c r="J13" s="195">
        <v>87343</v>
      </c>
      <c r="K13" s="195">
        <v>4965290</v>
      </c>
      <c r="L13" s="612" t="s">
        <v>346</v>
      </c>
      <c r="M13" s="613"/>
    </row>
    <row r="14" spans="1:16" ht="51.75" customHeight="1" thickTop="1" thickBot="1">
      <c r="A14" s="35">
        <v>51</v>
      </c>
      <c r="B14" s="315" t="s">
        <v>352</v>
      </c>
      <c r="C14" s="170">
        <v>-6777680</v>
      </c>
      <c r="D14" s="170">
        <v>10496512</v>
      </c>
      <c r="E14" s="170">
        <v>3718832</v>
      </c>
      <c r="F14" s="233">
        <f t="shared" si="0"/>
        <v>24657144</v>
      </c>
      <c r="G14" s="170">
        <v>18584149</v>
      </c>
      <c r="H14" s="170">
        <v>6072995</v>
      </c>
      <c r="I14" s="233">
        <f t="shared" si="1"/>
        <v>28375976</v>
      </c>
      <c r="J14" s="170">
        <v>692206</v>
      </c>
      <c r="K14" s="170">
        <v>27683770</v>
      </c>
      <c r="L14" s="609" t="s">
        <v>140</v>
      </c>
      <c r="M14" s="610"/>
    </row>
    <row r="15" spans="1:16" ht="51.75" customHeight="1" thickTop="1" thickBot="1">
      <c r="A15" s="33">
        <v>52</v>
      </c>
      <c r="B15" s="316" t="s">
        <v>355</v>
      </c>
      <c r="C15" s="195">
        <v>2532525</v>
      </c>
      <c r="D15" s="195">
        <v>301536</v>
      </c>
      <c r="E15" s="195">
        <v>2834061</v>
      </c>
      <c r="F15" s="195">
        <f t="shared" si="0"/>
        <v>971094</v>
      </c>
      <c r="G15" s="195">
        <v>277705</v>
      </c>
      <c r="H15" s="195">
        <v>693389</v>
      </c>
      <c r="I15" s="195">
        <f t="shared" si="1"/>
        <v>3805155</v>
      </c>
      <c r="J15" s="195">
        <v>181331</v>
      </c>
      <c r="K15" s="195">
        <v>3623824</v>
      </c>
      <c r="L15" s="612" t="s">
        <v>347</v>
      </c>
      <c r="M15" s="613"/>
    </row>
    <row r="16" spans="1:16" ht="36" customHeight="1" thickTop="1" thickBot="1">
      <c r="A16" s="36">
        <v>53</v>
      </c>
      <c r="B16" s="319" t="s">
        <v>353</v>
      </c>
      <c r="C16" s="170">
        <v>280374</v>
      </c>
      <c r="D16" s="170">
        <v>18572</v>
      </c>
      <c r="E16" s="170">
        <v>298946</v>
      </c>
      <c r="F16" s="233">
        <f t="shared" si="0"/>
        <v>264900</v>
      </c>
      <c r="G16" s="170">
        <v>221829</v>
      </c>
      <c r="H16" s="170">
        <v>43071</v>
      </c>
      <c r="I16" s="233">
        <f t="shared" si="1"/>
        <v>563846</v>
      </c>
      <c r="J16" s="170">
        <v>0</v>
      </c>
      <c r="K16" s="170">
        <v>563846</v>
      </c>
      <c r="L16" s="609" t="s">
        <v>348</v>
      </c>
      <c r="M16" s="610"/>
    </row>
    <row r="17" spans="1:15" ht="36" customHeight="1" thickTop="1">
      <c r="A17" s="155">
        <v>61</v>
      </c>
      <c r="B17" s="156" t="s">
        <v>354</v>
      </c>
      <c r="C17" s="232">
        <v>4320100</v>
      </c>
      <c r="D17" s="232">
        <v>1246153</v>
      </c>
      <c r="E17" s="232">
        <v>5566253</v>
      </c>
      <c r="F17" s="338">
        <f t="shared" si="0"/>
        <v>2299068</v>
      </c>
      <c r="G17" s="232">
        <v>2045084</v>
      </c>
      <c r="H17" s="232">
        <v>253984</v>
      </c>
      <c r="I17" s="338">
        <f t="shared" si="1"/>
        <v>7865321</v>
      </c>
      <c r="J17" s="232">
        <v>613018</v>
      </c>
      <c r="K17" s="232">
        <v>7252303</v>
      </c>
      <c r="L17" s="614" t="s">
        <v>349</v>
      </c>
      <c r="M17" s="615"/>
    </row>
    <row r="18" spans="1:15" ht="66.75" customHeight="1" thickBot="1">
      <c r="A18" s="619" t="s">
        <v>13</v>
      </c>
      <c r="B18" s="619"/>
      <c r="C18" s="265">
        <f t="shared" ref="C18:J18" si="2">SUM(C12:C17)</f>
        <v>4743341</v>
      </c>
      <c r="D18" s="265">
        <f t="shared" si="2"/>
        <v>13635578</v>
      </c>
      <c r="E18" s="265">
        <f t="shared" si="2"/>
        <v>18378919</v>
      </c>
      <c r="F18" s="233">
        <f t="shared" si="0"/>
        <v>30564361</v>
      </c>
      <c r="G18" s="265">
        <f t="shared" si="2"/>
        <v>22648006</v>
      </c>
      <c r="H18" s="265">
        <f t="shared" si="2"/>
        <v>7916355</v>
      </c>
      <c r="I18" s="233">
        <f t="shared" si="1"/>
        <v>48943280</v>
      </c>
      <c r="J18" s="265">
        <f t="shared" si="2"/>
        <v>1729945</v>
      </c>
      <c r="K18" s="265">
        <f>SUM(K12:K17)</f>
        <v>47213335</v>
      </c>
      <c r="L18" s="624" t="s">
        <v>10</v>
      </c>
      <c r="M18" s="624"/>
    </row>
    <row r="19" spans="1:15" ht="15.75" thickTop="1"/>
    <row r="21" spans="1:15" ht="14.25" customHeight="1">
      <c r="C21" s="12"/>
      <c r="E21" s="12"/>
    </row>
    <row r="22" spans="1:15" ht="14.25" customHeight="1">
      <c r="C22" s="12"/>
      <c r="E22" s="12"/>
      <c r="I22" s="162"/>
    </row>
    <row r="23" spans="1:15" ht="14.25" customHeight="1">
      <c r="C23" s="12"/>
      <c r="E23" s="12"/>
      <c r="I23" s="162"/>
    </row>
    <row r="24" spans="1:15" ht="14.25" customHeight="1">
      <c r="C24" s="12"/>
      <c r="E24" s="12"/>
      <c r="K24" s="162"/>
      <c r="L24" s="162"/>
      <c r="M24" s="134"/>
      <c r="N24" s="134"/>
      <c r="O24" s="162"/>
    </row>
    <row r="25" spans="1:15" ht="14.25" customHeight="1">
      <c r="C25" s="12"/>
      <c r="E25" s="12"/>
      <c r="K25" s="162"/>
      <c r="L25" s="162"/>
      <c r="M25" s="134"/>
      <c r="N25" s="134"/>
      <c r="O25" s="162"/>
    </row>
  </sheetData>
  <mergeCells count="30">
    <mergeCell ref="A6:M6"/>
    <mergeCell ref="A1:M1"/>
    <mergeCell ref="A2:M2"/>
    <mergeCell ref="A3:M3"/>
    <mergeCell ref="A4:M4"/>
    <mergeCell ref="A5:M5"/>
    <mergeCell ref="A7:B7"/>
    <mergeCell ref="C7:K7"/>
    <mergeCell ref="L7:M7"/>
    <mergeCell ref="A8:A11"/>
    <mergeCell ref="B8:B11"/>
    <mergeCell ref="C8:C9"/>
    <mergeCell ref="D8:D9"/>
    <mergeCell ref="E8:E9"/>
    <mergeCell ref="F8:H8"/>
    <mergeCell ref="I8:K8"/>
    <mergeCell ref="L8:M11"/>
    <mergeCell ref="F9:H9"/>
    <mergeCell ref="I9:K9"/>
    <mergeCell ref="C10:C11"/>
    <mergeCell ref="D10:D11"/>
    <mergeCell ref="E10:E11"/>
    <mergeCell ref="A18:B18"/>
    <mergeCell ref="L18:M18"/>
    <mergeCell ref="L12:M12"/>
    <mergeCell ref="L13:M13"/>
    <mergeCell ref="L14:M14"/>
    <mergeCell ref="L15:M15"/>
    <mergeCell ref="L16:M16"/>
    <mergeCell ref="L17:M17"/>
  </mergeCells>
  <printOptions horizontalCentered="1" verticalCentered="1"/>
  <pageMargins left="0" right="0" top="0" bottom="0" header="0.31496062992125984" footer="0.31496062992125984"/>
  <pageSetup paperSize="9" scale="8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B794-D65A-4904-911C-11D3B15CAC51}">
  <sheetPr codeName="Sheet39">
    <tabColor theme="3" tint="0.39997558519241921"/>
  </sheetPr>
  <dimension ref="A1:N47"/>
  <sheetViews>
    <sheetView tabSelected="1" view="pageBreakPreview" topLeftCell="A13" zoomScaleNormal="100" zoomScaleSheetLayoutView="100" workbookViewId="0">
      <selection activeCell="Q25" sqref="Q25"/>
    </sheetView>
  </sheetViews>
  <sheetFormatPr defaultColWidth="9.125" defaultRowHeight="15"/>
  <cols>
    <col min="1" max="1" width="7.625" style="53" customWidth="1"/>
    <col min="2" max="2" width="30.625" style="12" customWidth="1"/>
    <col min="3" max="3" width="10.625" style="105" customWidth="1"/>
    <col min="4" max="4" width="8.125" style="12" bestFit="1" customWidth="1"/>
    <col min="5" max="5" width="10.375" style="105" customWidth="1"/>
    <col min="6" max="6" width="9.75" style="12" customWidth="1"/>
    <col min="7" max="8" width="8.75" style="12" customWidth="1"/>
    <col min="9" max="9" width="9.75" style="12" customWidth="1"/>
    <col min="10" max="11" width="8.75" style="12" customWidth="1"/>
    <col min="12" max="12" width="25.625" style="12" customWidth="1"/>
    <col min="13" max="13" width="7.625" style="12" customWidth="1"/>
    <col min="14" max="16384" width="9.125" style="12"/>
  </cols>
  <sheetData>
    <row r="1" spans="1:14" s="5" customFormat="1" ht="10.9" customHeight="1">
      <c r="A1" s="437"/>
      <c r="B1" s="383"/>
      <c r="C1" s="383"/>
      <c r="D1" s="383"/>
      <c r="E1" s="383"/>
      <c r="F1" s="383"/>
      <c r="G1" s="383"/>
      <c r="H1" s="383"/>
      <c r="I1" s="383"/>
      <c r="J1" s="383"/>
      <c r="K1" s="383"/>
      <c r="L1" s="383"/>
      <c r="M1" s="383"/>
      <c r="N1" s="10"/>
    </row>
    <row r="2" spans="1:14" ht="18" customHeight="1">
      <c r="A2" s="438" t="s">
        <v>108</v>
      </c>
      <c r="B2" s="438"/>
      <c r="C2" s="438"/>
      <c r="D2" s="438"/>
      <c r="E2" s="438"/>
      <c r="F2" s="438"/>
      <c r="G2" s="438"/>
      <c r="H2" s="438"/>
      <c r="I2" s="438"/>
      <c r="J2" s="438"/>
      <c r="K2" s="438"/>
      <c r="L2" s="438"/>
    </row>
    <row r="3" spans="1:14" ht="18" customHeight="1">
      <c r="A3" s="438" t="s">
        <v>1</v>
      </c>
      <c r="B3" s="438"/>
      <c r="C3" s="438"/>
      <c r="D3" s="438"/>
      <c r="E3" s="438"/>
      <c r="F3" s="438"/>
      <c r="G3" s="438"/>
      <c r="H3" s="438"/>
      <c r="I3" s="438"/>
      <c r="J3" s="438"/>
      <c r="K3" s="438"/>
      <c r="L3" s="438"/>
      <c r="M3" s="438"/>
      <c r="N3" s="111"/>
    </row>
    <row r="4" spans="1:14" ht="15.75" customHeight="1">
      <c r="A4" s="446" t="s">
        <v>109</v>
      </c>
      <c r="B4" s="446"/>
      <c r="C4" s="446"/>
      <c r="D4" s="446"/>
      <c r="E4" s="446"/>
      <c r="F4" s="446"/>
      <c r="G4" s="446"/>
      <c r="H4" s="446"/>
      <c r="I4" s="446"/>
      <c r="J4" s="446"/>
      <c r="K4" s="446"/>
      <c r="L4" s="446"/>
    </row>
    <row r="5" spans="1:14" ht="15.75" customHeight="1">
      <c r="A5" s="446" t="s">
        <v>135</v>
      </c>
      <c r="B5" s="446"/>
      <c r="C5" s="446"/>
      <c r="D5" s="446"/>
      <c r="E5" s="446"/>
      <c r="F5" s="446"/>
      <c r="G5" s="446"/>
      <c r="H5" s="446"/>
      <c r="I5" s="446"/>
      <c r="J5" s="446"/>
      <c r="K5" s="446"/>
      <c r="L5" s="446"/>
    </row>
    <row r="6" spans="1:14" ht="15.75" customHeight="1">
      <c r="A6" s="446">
        <v>2020</v>
      </c>
      <c r="B6" s="446"/>
      <c r="C6" s="446"/>
      <c r="D6" s="446"/>
      <c r="E6" s="446"/>
      <c r="F6" s="446"/>
      <c r="G6" s="446"/>
      <c r="H6" s="446"/>
      <c r="I6" s="446"/>
      <c r="J6" s="446"/>
      <c r="K6" s="446"/>
      <c r="L6" s="446"/>
      <c r="M6" s="446"/>
    </row>
    <row r="7" spans="1:14" ht="16.5" customHeight="1">
      <c r="A7" s="483" t="s">
        <v>505</v>
      </c>
      <c r="B7" s="484"/>
      <c r="C7" s="552"/>
      <c r="D7" s="553"/>
      <c r="E7" s="552"/>
      <c r="F7" s="552"/>
      <c r="G7" s="552"/>
      <c r="H7" s="552"/>
      <c r="I7" s="552"/>
      <c r="J7" s="552"/>
      <c r="K7" s="552"/>
      <c r="L7" s="485" t="s">
        <v>504</v>
      </c>
      <c r="M7" s="485"/>
    </row>
    <row r="8" spans="1:14" ht="21" customHeight="1">
      <c r="A8" s="501" t="s">
        <v>289</v>
      </c>
      <c r="B8" s="505" t="s">
        <v>16</v>
      </c>
      <c r="C8" s="500" t="s">
        <v>91</v>
      </c>
      <c r="D8" s="500" t="s">
        <v>92</v>
      </c>
      <c r="E8" s="500" t="s">
        <v>93</v>
      </c>
      <c r="F8" s="500" t="s">
        <v>530</v>
      </c>
      <c r="G8" s="500"/>
      <c r="H8" s="500"/>
      <c r="I8" s="500" t="s">
        <v>94</v>
      </c>
      <c r="J8" s="500"/>
      <c r="K8" s="500"/>
      <c r="L8" s="562" t="s">
        <v>95</v>
      </c>
      <c r="M8" s="563"/>
    </row>
    <row r="9" spans="1:14" ht="21" customHeight="1">
      <c r="A9" s="502"/>
      <c r="B9" s="506"/>
      <c r="C9" s="430"/>
      <c r="D9" s="430"/>
      <c r="E9" s="430"/>
      <c r="F9" s="568" t="s">
        <v>531</v>
      </c>
      <c r="G9" s="568"/>
      <c r="H9" s="568"/>
      <c r="I9" s="568" t="s">
        <v>96</v>
      </c>
      <c r="J9" s="568"/>
      <c r="K9" s="568"/>
      <c r="L9" s="564"/>
      <c r="M9" s="565"/>
    </row>
    <row r="10" spans="1:14" ht="26.1" customHeight="1">
      <c r="A10" s="502"/>
      <c r="B10" s="506"/>
      <c r="C10" s="554" t="s">
        <v>97</v>
      </c>
      <c r="D10" s="554" t="s">
        <v>98</v>
      </c>
      <c r="E10" s="554" t="s">
        <v>99</v>
      </c>
      <c r="F10" s="317" t="s">
        <v>10</v>
      </c>
      <c r="G10" s="317" t="s">
        <v>100</v>
      </c>
      <c r="H10" s="317" t="s">
        <v>101</v>
      </c>
      <c r="I10" s="317" t="s">
        <v>10</v>
      </c>
      <c r="J10" s="317" t="s">
        <v>102</v>
      </c>
      <c r="K10" s="317" t="s">
        <v>103</v>
      </c>
      <c r="L10" s="564"/>
      <c r="M10" s="565"/>
    </row>
    <row r="11" spans="1:14" ht="26.1" customHeight="1">
      <c r="A11" s="503"/>
      <c r="B11" s="507"/>
      <c r="C11" s="555"/>
      <c r="D11" s="555"/>
      <c r="E11" s="555"/>
      <c r="F11" s="324" t="s">
        <v>13</v>
      </c>
      <c r="G11" s="324" t="s">
        <v>104</v>
      </c>
      <c r="H11" s="324" t="s">
        <v>105</v>
      </c>
      <c r="I11" s="324" t="s">
        <v>13</v>
      </c>
      <c r="J11" s="324" t="s">
        <v>106</v>
      </c>
      <c r="K11" s="324" t="s">
        <v>107</v>
      </c>
      <c r="L11" s="566"/>
      <c r="M11" s="567"/>
    </row>
    <row r="12" spans="1:14" ht="24" customHeight="1" thickBot="1">
      <c r="A12" s="43">
        <v>4922</v>
      </c>
      <c r="B12" s="44" t="s">
        <v>356</v>
      </c>
      <c r="C12" s="142">
        <v>105681</v>
      </c>
      <c r="D12" s="142">
        <v>48847</v>
      </c>
      <c r="E12" s="142">
        <v>154528</v>
      </c>
      <c r="F12" s="142">
        <v>25690</v>
      </c>
      <c r="G12" s="168">
        <v>13741</v>
      </c>
      <c r="H12" s="168">
        <v>11949</v>
      </c>
      <c r="I12" s="142">
        <v>180218</v>
      </c>
      <c r="J12" s="168">
        <v>5028</v>
      </c>
      <c r="K12" s="168">
        <v>175190</v>
      </c>
      <c r="L12" s="519" t="s">
        <v>361</v>
      </c>
      <c r="M12" s="519"/>
    </row>
    <row r="13" spans="1:14" ht="24" customHeight="1" thickBot="1">
      <c r="A13" s="46">
        <v>4923</v>
      </c>
      <c r="B13" s="47" t="s">
        <v>357</v>
      </c>
      <c r="C13" s="223">
        <v>1216662</v>
      </c>
      <c r="D13" s="223">
        <v>166001</v>
      </c>
      <c r="E13" s="223">
        <v>1382663</v>
      </c>
      <c r="F13" s="223">
        <v>707809</v>
      </c>
      <c r="G13" s="189">
        <v>388513</v>
      </c>
      <c r="H13" s="189">
        <v>319296</v>
      </c>
      <c r="I13" s="223">
        <v>2090472</v>
      </c>
      <c r="J13" s="189">
        <v>130166</v>
      </c>
      <c r="K13" s="189">
        <v>1960306</v>
      </c>
      <c r="L13" s="518" t="s">
        <v>139</v>
      </c>
      <c r="M13" s="518"/>
    </row>
    <row r="14" spans="1:14" ht="35.1" customHeight="1" thickBot="1">
      <c r="A14" s="43">
        <v>4924</v>
      </c>
      <c r="B14" s="44" t="s">
        <v>362</v>
      </c>
      <c r="C14" s="142">
        <v>203066</v>
      </c>
      <c r="D14" s="142">
        <v>277798</v>
      </c>
      <c r="E14" s="142">
        <v>480864</v>
      </c>
      <c r="F14" s="142">
        <v>185074</v>
      </c>
      <c r="G14" s="168">
        <v>118337</v>
      </c>
      <c r="H14" s="168">
        <v>66737</v>
      </c>
      <c r="I14" s="142">
        <v>665938</v>
      </c>
      <c r="J14" s="168">
        <v>11409</v>
      </c>
      <c r="K14" s="168">
        <v>654529</v>
      </c>
      <c r="L14" s="519" t="s">
        <v>374</v>
      </c>
      <c r="M14" s="519"/>
    </row>
    <row r="15" spans="1:14" ht="35.1" customHeight="1" thickBot="1">
      <c r="A15" s="46">
        <v>4925</v>
      </c>
      <c r="B15" s="47" t="s">
        <v>364</v>
      </c>
      <c r="C15" s="223">
        <v>190312</v>
      </c>
      <c r="D15" s="223">
        <v>33600</v>
      </c>
      <c r="E15" s="223">
        <v>223912</v>
      </c>
      <c r="F15" s="223">
        <v>119809</v>
      </c>
      <c r="G15" s="189">
        <v>54931</v>
      </c>
      <c r="H15" s="189">
        <v>64878</v>
      </c>
      <c r="I15" s="223">
        <v>343721</v>
      </c>
      <c r="J15" s="189">
        <v>9444</v>
      </c>
      <c r="K15" s="189">
        <v>334277</v>
      </c>
      <c r="L15" s="518" t="s">
        <v>365</v>
      </c>
      <c r="M15" s="518"/>
    </row>
    <row r="16" spans="1:14" ht="35.1" customHeight="1" thickBot="1">
      <c r="A16" s="43">
        <v>5010</v>
      </c>
      <c r="B16" s="44" t="s">
        <v>366</v>
      </c>
      <c r="C16" s="142">
        <v>2672301</v>
      </c>
      <c r="D16" s="142">
        <v>1046560</v>
      </c>
      <c r="E16" s="142">
        <v>3718861</v>
      </c>
      <c r="F16" s="142">
        <v>1333772</v>
      </c>
      <c r="G16" s="168">
        <v>943716</v>
      </c>
      <c r="H16" s="168">
        <v>390056</v>
      </c>
      <c r="I16" s="142">
        <v>5052633</v>
      </c>
      <c r="J16" s="168">
        <v>87343</v>
      </c>
      <c r="K16" s="168">
        <v>4965290</v>
      </c>
      <c r="L16" s="519" t="s">
        <v>367</v>
      </c>
      <c r="M16" s="519"/>
    </row>
    <row r="17" spans="1:13" ht="24" customHeight="1" thickBot="1">
      <c r="A17" s="46">
        <v>5110</v>
      </c>
      <c r="B17" s="47" t="s">
        <v>402</v>
      </c>
      <c r="C17" s="223">
        <v>-6777680</v>
      </c>
      <c r="D17" s="223">
        <v>10496512</v>
      </c>
      <c r="E17" s="223">
        <v>3718832</v>
      </c>
      <c r="F17" s="223">
        <v>24657144</v>
      </c>
      <c r="G17" s="189">
        <v>18584149</v>
      </c>
      <c r="H17" s="189">
        <v>6072995</v>
      </c>
      <c r="I17" s="223">
        <v>28375976</v>
      </c>
      <c r="J17" s="189">
        <v>692206</v>
      </c>
      <c r="K17" s="189">
        <v>27683770</v>
      </c>
      <c r="L17" s="518" t="s">
        <v>368</v>
      </c>
      <c r="M17" s="518"/>
    </row>
    <row r="18" spans="1:13" ht="24" customHeight="1" thickBot="1">
      <c r="A18" s="43">
        <v>5210</v>
      </c>
      <c r="B18" s="44" t="s">
        <v>359</v>
      </c>
      <c r="C18" s="142">
        <v>667358</v>
      </c>
      <c r="D18" s="142">
        <v>191494</v>
      </c>
      <c r="E18" s="142">
        <v>858852</v>
      </c>
      <c r="F18" s="142">
        <v>520564</v>
      </c>
      <c r="G18" s="168">
        <v>103306</v>
      </c>
      <c r="H18" s="168">
        <v>417258</v>
      </c>
      <c r="I18" s="142">
        <v>1379416</v>
      </c>
      <c r="J18" s="168">
        <v>26573</v>
      </c>
      <c r="K18" s="168">
        <v>1352843</v>
      </c>
      <c r="L18" s="519" t="s">
        <v>369</v>
      </c>
      <c r="M18" s="519"/>
    </row>
    <row r="19" spans="1:13" ht="35.1" customHeight="1" thickBot="1">
      <c r="A19" s="46">
        <v>5221</v>
      </c>
      <c r="B19" s="47" t="s">
        <v>370</v>
      </c>
      <c r="C19" s="223">
        <v>1166</v>
      </c>
      <c r="D19" s="223">
        <v>12</v>
      </c>
      <c r="E19" s="223">
        <v>1178</v>
      </c>
      <c r="F19" s="223">
        <v>94</v>
      </c>
      <c r="G19" s="189">
        <v>59</v>
      </c>
      <c r="H19" s="189">
        <v>35</v>
      </c>
      <c r="I19" s="223">
        <v>1272</v>
      </c>
      <c r="J19" s="189">
        <v>0</v>
      </c>
      <c r="K19" s="189">
        <v>1272</v>
      </c>
      <c r="L19" s="518" t="s">
        <v>371</v>
      </c>
      <c r="M19" s="518"/>
    </row>
    <row r="20" spans="1:13" ht="35.1" customHeight="1" thickBot="1">
      <c r="A20" s="43">
        <v>5222</v>
      </c>
      <c r="B20" s="44" t="s">
        <v>393</v>
      </c>
      <c r="C20" s="142">
        <v>111339</v>
      </c>
      <c r="D20" s="142">
        <v>267</v>
      </c>
      <c r="E20" s="142">
        <v>111606</v>
      </c>
      <c r="F20" s="142">
        <v>20485</v>
      </c>
      <c r="G20" s="168">
        <v>833</v>
      </c>
      <c r="H20" s="168">
        <v>19652</v>
      </c>
      <c r="I20" s="142">
        <v>132091</v>
      </c>
      <c r="J20" s="168">
        <v>0</v>
      </c>
      <c r="K20" s="168">
        <v>132091</v>
      </c>
      <c r="L20" s="599" t="s">
        <v>392</v>
      </c>
      <c r="M20" s="600"/>
    </row>
    <row r="21" spans="1:13" ht="24" customHeight="1" thickBot="1">
      <c r="A21" s="187">
        <v>5224</v>
      </c>
      <c r="B21" s="188" t="s">
        <v>360</v>
      </c>
      <c r="C21" s="223">
        <v>661188</v>
      </c>
      <c r="D21" s="223">
        <v>71162</v>
      </c>
      <c r="E21" s="223">
        <v>732350</v>
      </c>
      <c r="F21" s="223">
        <v>105433</v>
      </c>
      <c r="G21" s="189">
        <v>48788</v>
      </c>
      <c r="H21" s="189">
        <v>56645</v>
      </c>
      <c r="I21" s="223">
        <v>837783</v>
      </c>
      <c r="J21" s="189">
        <v>3494</v>
      </c>
      <c r="K21" s="189">
        <v>834289</v>
      </c>
      <c r="L21" s="626" t="s">
        <v>141</v>
      </c>
      <c r="M21" s="626"/>
    </row>
    <row r="22" spans="1:13" ht="24" customHeight="1" thickBot="1">
      <c r="A22" s="198">
        <v>5229</v>
      </c>
      <c r="B22" s="199" t="s">
        <v>372</v>
      </c>
      <c r="C22" s="142">
        <v>1091473</v>
      </c>
      <c r="D22" s="142">
        <v>38601</v>
      </c>
      <c r="E22" s="142">
        <v>1130074</v>
      </c>
      <c r="F22" s="142">
        <v>324519</v>
      </c>
      <c r="G22" s="168">
        <v>124720</v>
      </c>
      <c r="H22" s="168">
        <v>199799</v>
      </c>
      <c r="I22" s="142">
        <v>1454593</v>
      </c>
      <c r="J22" s="168">
        <v>151264</v>
      </c>
      <c r="K22" s="168">
        <v>1303329</v>
      </c>
      <c r="L22" s="625" t="s">
        <v>373</v>
      </c>
      <c r="M22" s="625"/>
    </row>
    <row r="23" spans="1:13" ht="24" customHeight="1" thickBot="1">
      <c r="A23" s="187">
        <v>53</v>
      </c>
      <c r="B23" s="188" t="s">
        <v>353</v>
      </c>
      <c r="C23" s="223">
        <v>280374</v>
      </c>
      <c r="D23" s="223">
        <v>18572</v>
      </c>
      <c r="E23" s="223">
        <v>298946</v>
      </c>
      <c r="F23" s="223">
        <v>264900</v>
      </c>
      <c r="G23" s="189">
        <v>221829</v>
      </c>
      <c r="H23" s="189">
        <v>43071</v>
      </c>
      <c r="I23" s="223">
        <v>563846</v>
      </c>
      <c r="J23" s="189">
        <v>0</v>
      </c>
      <c r="K23" s="189">
        <v>563846</v>
      </c>
      <c r="L23" s="626" t="s">
        <v>348</v>
      </c>
      <c r="M23" s="626"/>
    </row>
    <row r="24" spans="1:13" ht="24" customHeight="1">
      <c r="A24" s="191">
        <v>61</v>
      </c>
      <c r="B24" s="192" t="s">
        <v>354</v>
      </c>
      <c r="C24" s="201">
        <v>4320100</v>
      </c>
      <c r="D24" s="201">
        <v>1246153</v>
      </c>
      <c r="E24" s="201">
        <v>5566253</v>
      </c>
      <c r="F24" s="201">
        <v>2299068</v>
      </c>
      <c r="G24" s="197">
        <v>2045084</v>
      </c>
      <c r="H24" s="197">
        <v>253984</v>
      </c>
      <c r="I24" s="201">
        <v>7865321</v>
      </c>
      <c r="J24" s="197">
        <v>613018</v>
      </c>
      <c r="K24" s="197">
        <v>7252303</v>
      </c>
      <c r="L24" s="655" t="s">
        <v>349</v>
      </c>
      <c r="M24" s="655"/>
    </row>
    <row r="25" spans="1:13" ht="40.5" customHeight="1">
      <c r="A25" s="601" t="s">
        <v>13</v>
      </c>
      <c r="B25" s="601"/>
      <c r="C25" s="200">
        <f t="shared" ref="C25:J25" si="0">SUM(C12:C24)</f>
        <v>4743340</v>
      </c>
      <c r="D25" s="200">
        <f t="shared" si="0"/>
        <v>13635579</v>
      </c>
      <c r="E25" s="200">
        <f t="shared" si="0"/>
        <v>18378919</v>
      </c>
      <c r="F25" s="200">
        <f t="shared" si="0"/>
        <v>30564361</v>
      </c>
      <c r="G25" s="200">
        <f t="shared" si="0"/>
        <v>22648006</v>
      </c>
      <c r="H25" s="200">
        <f t="shared" si="0"/>
        <v>7916355</v>
      </c>
      <c r="I25" s="200">
        <f>SUM(I12:I24)</f>
        <v>48943280</v>
      </c>
      <c r="J25" s="200">
        <f t="shared" si="0"/>
        <v>1729945</v>
      </c>
      <c r="K25" s="200">
        <f>SUM(K12:K24)</f>
        <v>47213335</v>
      </c>
      <c r="L25" s="598" t="s">
        <v>10</v>
      </c>
      <c r="M25" s="598"/>
    </row>
    <row r="29" spans="1:13" ht="14.25">
      <c r="C29" s="12"/>
      <c r="E29" s="12"/>
    </row>
    <row r="30" spans="1:13" ht="14.25">
      <c r="C30" s="12"/>
      <c r="E30" s="12"/>
    </row>
    <row r="31" spans="1:13" ht="14.25">
      <c r="C31" s="12"/>
      <c r="E31" s="12"/>
    </row>
    <row r="32" spans="1:13" ht="14.25">
      <c r="C32" s="12"/>
      <c r="E32" s="12"/>
    </row>
    <row r="33" spans="1:5" ht="14.25">
      <c r="A33" s="12"/>
      <c r="C33" s="12"/>
      <c r="E33" s="12"/>
    </row>
    <row r="34" spans="1:5" ht="14.25">
      <c r="A34" s="12"/>
      <c r="C34" s="12"/>
      <c r="E34" s="12"/>
    </row>
    <row r="35" spans="1:5" ht="14.25">
      <c r="A35" s="12"/>
      <c r="C35" s="12"/>
      <c r="E35" s="12"/>
    </row>
    <row r="36" spans="1:5" ht="14.25">
      <c r="A36" s="12"/>
      <c r="C36" s="12"/>
      <c r="E36" s="12"/>
    </row>
    <row r="37" spans="1:5" ht="14.25">
      <c r="A37" s="12"/>
      <c r="C37" s="12"/>
      <c r="E37" s="12"/>
    </row>
    <row r="38" spans="1:5" ht="14.25">
      <c r="A38" s="12"/>
      <c r="C38" s="12"/>
      <c r="E38" s="12"/>
    </row>
    <row r="39" spans="1:5" ht="14.25">
      <c r="A39" s="12"/>
      <c r="C39" s="12"/>
      <c r="E39" s="12"/>
    </row>
    <row r="40" spans="1:5" ht="14.25">
      <c r="A40" s="12"/>
      <c r="C40" s="12"/>
      <c r="E40" s="12"/>
    </row>
    <row r="41" spans="1:5" ht="14.25">
      <c r="A41" s="12"/>
      <c r="C41" s="12"/>
      <c r="E41" s="12"/>
    </row>
    <row r="42" spans="1:5" ht="14.25">
      <c r="A42" s="12"/>
      <c r="C42" s="12"/>
      <c r="E42" s="12"/>
    </row>
    <row r="43" spans="1:5" ht="14.25">
      <c r="A43" s="12"/>
      <c r="C43" s="12"/>
      <c r="E43" s="12"/>
    </row>
    <row r="44" spans="1:5">
      <c r="A44" s="12"/>
    </row>
    <row r="45" spans="1:5">
      <c r="A45" s="12"/>
    </row>
    <row r="46" spans="1:5">
      <c r="A46" s="12"/>
    </row>
    <row r="47" spans="1:5">
      <c r="A47" s="12"/>
    </row>
  </sheetData>
  <mergeCells count="37">
    <mergeCell ref="A6:M6"/>
    <mergeCell ref="A1:M1"/>
    <mergeCell ref="A2:L2"/>
    <mergeCell ref="A3:M3"/>
    <mergeCell ref="A4:L4"/>
    <mergeCell ref="A5:L5"/>
    <mergeCell ref="A7:B7"/>
    <mergeCell ref="C7:K7"/>
    <mergeCell ref="L7:M7"/>
    <mergeCell ref="A8:A11"/>
    <mergeCell ref="B8:B11"/>
    <mergeCell ref="C8:C9"/>
    <mergeCell ref="D8:D9"/>
    <mergeCell ref="E8:E9"/>
    <mergeCell ref="F8:H8"/>
    <mergeCell ref="I8:K8"/>
    <mergeCell ref="L17:M17"/>
    <mergeCell ref="L8:M11"/>
    <mergeCell ref="F9:H9"/>
    <mergeCell ref="I9:K9"/>
    <mergeCell ref="C10:C11"/>
    <mergeCell ref="D10:D11"/>
    <mergeCell ref="E10:E11"/>
    <mergeCell ref="L12:M12"/>
    <mergeCell ref="L13:M13"/>
    <mergeCell ref="L14:M14"/>
    <mergeCell ref="L15:M15"/>
    <mergeCell ref="L16:M16"/>
    <mergeCell ref="L24:M24"/>
    <mergeCell ref="A25:B25"/>
    <mergeCell ref="L25:M25"/>
    <mergeCell ref="L18:M18"/>
    <mergeCell ref="L19:M19"/>
    <mergeCell ref="L20:M20"/>
    <mergeCell ref="L21:M21"/>
    <mergeCell ref="L22:M22"/>
    <mergeCell ref="L23:M23"/>
  </mergeCells>
  <printOptions horizontalCentered="1" verticalCentered="1"/>
  <pageMargins left="0" right="0" top="0" bottom="0" header="0.31496062992125984" footer="0.31496062992125984"/>
  <pageSetup paperSize="9" scale="8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C3AE-2472-4B08-A4E0-11F87978A507}">
  <sheetPr codeName="Sheet40">
    <tabColor theme="3" tint="0.39997558519241921"/>
  </sheetPr>
  <dimension ref="A1:M19"/>
  <sheetViews>
    <sheetView tabSelected="1" view="pageBreakPreview" topLeftCell="A10" zoomScaleNormal="100" zoomScaleSheetLayoutView="100" workbookViewId="0">
      <selection activeCell="Q25" sqref="Q25"/>
    </sheetView>
  </sheetViews>
  <sheetFormatPr defaultColWidth="9.125" defaultRowHeight="14.25"/>
  <cols>
    <col min="1" max="1" width="6.625" style="53" customWidth="1"/>
    <col min="2" max="2" width="30.625" style="12" customWidth="1"/>
    <col min="3" max="3" width="10.5" style="12" customWidth="1"/>
    <col min="4" max="4" width="10.75" style="12" customWidth="1"/>
    <col min="5" max="9" width="10.125" style="12" customWidth="1"/>
    <col min="10" max="10" width="25.625" style="12" customWidth="1"/>
    <col min="11" max="11" width="6.625" style="12" customWidth="1"/>
    <col min="12" max="16384" width="9.125" style="12"/>
  </cols>
  <sheetData>
    <row r="1" spans="1:12" s="5" customFormat="1" ht="16.5" customHeight="1">
      <c r="A1" s="437"/>
      <c r="B1" s="437"/>
      <c r="C1" s="437"/>
      <c r="D1" s="437"/>
      <c r="E1" s="437"/>
      <c r="F1" s="437"/>
      <c r="G1" s="437"/>
      <c r="H1" s="437"/>
      <c r="I1" s="437"/>
      <c r="J1" s="437"/>
      <c r="K1" s="437"/>
      <c r="L1" s="10"/>
    </row>
    <row r="2" spans="1:12" ht="18" customHeight="1">
      <c r="A2" s="438" t="s">
        <v>124</v>
      </c>
      <c r="B2" s="438"/>
      <c r="C2" s="438"/>
      <c r="D2" s="438"/>
      <c r="E2" s="438"/>
      <c r="F2" s="438"/>
      <c r="G2" s="438"/>
      <c r="H2" s="438"/>
      <c r="I2" s="438"/>
      <c r="J2" s="438"/>
      <c r="K2" s="438"/>
    </row>
    <row r="3" spans="1:12" ht="18" customHeight="1">
      <c r="A3" s="438" t="s">
        <v>1</v>
      </c>
      <c r="B3" s="438"/>
      <c r="C3" s="438"/>
      <c r="D3" s="438"/>
      <c r="E3" s="438"/>
      <c r="F3" s="438"/>
      <c r="G3" s="438"/>
      <c r="H3" s="438"/>
      <c r="I3" s="438"/>
      <c r="J3" s="438"/>
      <c r="K3" s="438"/>
    </row>
    <row r="4" spans="1:12" ht="15.75" customHeight="1">
      <c r="A4" s="446" t="s">
        <v>125</v>
      </c>
      <c r="B4" s="446"/>
      <c r="C4" s="446"/>
      <c r="D4" s="446"/>
      <c r="E4" s="446"/>
      <c r="F4" s="446"/>
      <c r="G4" s="446"/>
      <c r="H4" s="446"/>
      <c r="I4" s="446"/>
      <c r="J4" s="446"/>
      <c r="K4" s="446"/>
    </row>
    <row r="5" spans="1:12" ht="15.75" customHeight="1">
      <c r="A5" s="446" t="s">
        <v>135</v>
      </c>
      <c r="B5" s="446"/>
      <c r="C5" s="446"/>
      <c r="D5" s="446"/>
      <c r="E5" s="446"/>
      <c r="F5" s="446"/>
      <c r="G5" s="446"/>
      <c r="H5" s="446"/>
      <c r="I5" s="446"/>
      <c r="J5" s="446"/>
      <c r="K5" s="446"/>
    </row>
    <row r="6" spans="1:12" ht="15.75" customHeight="1">
      <c r="A6" s="446">
        <v>2020</v>
      </c>
      <c r="B6" s="446"/>
      <c r="C6" s="446"/>
      <c r="D6" s="446"/>
      <c r="E6" s="446"/>
      <c r="F6" s="446"/>
      <c r="G6" s="446"/>
      <c r="H6" s="446"/>
      <c r="I6" s="446"/>
      <c r="J6" s="446"/>
      <c r="K6" s="446"/>
    </row>
    <row r="7" spans="1:12" ht="15.75" customHeight="1">
      <c r="A7" s="522" t="s">
        <v>506</v>
      </c>
      <c r="B7" s="523"/>
      <c r="C7" s="534"/>
      <c r="D7" s="572"/>
      <c r="E7" s="534"/>
      <c r="F7" s="534"/>
      <c r="G7" s="534"/>
      <c r="H7" s="534"/>
      <c r="I7" s="534"/>
      <c r="J7" s="533" t="s">
        <v>149</v>
      </c>
      <c r="K7" s="533"/>
    </row>
    <row r="8" spans="1:12" s="7" customFormat="1" ht="32.25" customHeight="1">
      <c r="A8" s="638" t="s">
        <v>274</v>
      </c>
      <c r="B8" s="639" t="s">
        <v>16</v>
      </c>
      <c r="C8" s="490" t="s">
        <v>111</v>
      </c>
      <c r="D8" s="489"/>
      <c r="E8" s="535" t="s">
        <v>112</v>
      </c>
      <c r="F8" s="535" t="s">
        <v>498</v>
      </c>
      <c r="G8" s="535" t="s">
        <v>533</v>
      </c>
      <c r="H8" s="535" t="s">
        <v>547</v>
      </c>
      <c r="I8" s="535" t="s">
        <v>113</v>
      </c>
      <c r="J8" s="562" t="s">
        <v>95</v>
      </c>
      <c r="K8" s="563"/>
    </row>
    <row r="9" spans="1:12" s="7" customFormat="1" ht="24.75" customHeight="1">
      <c r="A9" s="582"/>
      <c r="B9" s="580"/>
      <c r="C9" s="640" t="s">
        <v>114</v>
      </c>
      <c r="D9" s="641"/>
      <c r="E9" s="536"/>
      <c r="F9" s="536"/>
      <c r="G9" s="536"/>
      <c r="H9" s="536"/>
      <c r="I9" s="536"/>
      <c r="J9" s="564"/>
      <c r="K9" s="565"/>
    </row>
    <row r="10" spans="1:12" s="7" customFormat="1" ht="30" customHeight="1">
      <c r="A10" s="582"/>
      <c r="B10" s="580"/>
      <c r="C10" s="320" t="s">
        <v>115</v>
      </c>
      <c r="D10" s="320" t="s">
        <v>33</v>
      </c>
      <c r="E10" s="537" t="s">
        <v>116</v>
      </c>
      <c r="F10" s="537" t="s">
        <v>117</v>
      </c>
      <c r="G10" s="172" t="s">
        <v>118</v>
      </c>
      <c r="H10" s="172" t="s">
        <v>118</v>
      </c>
      <c r="I10" s="537" t="s">
        <v>119</v>
      </c>
      <c r="J10" s="564"/>
      <c r="K10" s="565"/>
    </row>
    <row r="11" spans="1:12" s="7" customFormat="1" ht="48.75" customHeight="1">
      <c r="A11" s="583"/>
      <c r="B11" s="581"/>
      <c r="C11" s="321" t="s">
        <v>120</v>
      </c>
      <c r="D11" s="321" t="s">
        <v>121</v>
      </c>
      <c r="E11" s="538"/>
      <c r="F11" s="538"/>
      <c r="G11" s="321" t="s">
        <v>122</v>
      </c>
      <c r="H11" s="321" t="s">
        <v>123</v>
      </c>
      <c r="I11" s="538"/>
      <c r="J11" s="566"/>
      <c r="K11" s="567"/>
    </row>
    <row r="12" spans="1:12" ht="39.950000000000003" customHeight="1" thickBot="1">
      <c r="A12" s="31">
        <v>49</v>
      </c>
      <c r="B12" s="318" t="s">
        <v>350</v>
      </c>
      <c r="C12" s="248">
        <v>693454</v>
      </c>
      <c r="D12" s="248">
        <v>1022268</v>
      </c>
      <c r="E12" s="248">
        <v>66376</v>
      </c>
      <c r="F12" s="248">
        <v>97118</v>
      </c>
      <c r="G12" s="249">
        <v>17.54</v>
      </c>
      <c r="H12" s="249">
        <v>14.11</v>
      </c>
      <c r="I12" s="248">
        <v>30342</v>
      </c>
      <c r="J12" s="617" t="s">
        <v>345</v>
      </c>
      <c r="K12" s="618"/>
    </row>
    <row r="13" spans="1:12" ht="39.950000000000003" customHeight="1" thickTop="1" thickBot="1">
      <c r="A13" s="33">
        <v>50</v>
      </c>
      <c r="B13" s="316" t="s">
        <v>351</v>
      </c>
      <c r="C13" s="250">
        <v>2513471</v>
      </c>
      <c r="D13" s="250">
        <v>158831</v>
      </c>
      <c r="E13" s="250">
        <v>2593348</v>
      </c>
      <c r="F13" s="250">
        <v>3523454</v>
      </c>
      <c r="G13" s="251">
        <v>18.68</v>
      </c>
      <c r="H13" s="251">
        <v>7.72</v>
      </c>
      <c r="I13" s="250">
        <v>110761</v>
      </c>
      <c r="J13" s="630" t="s">
        <v>375</v>
      </c>
      <c r="K13" s="631"/>
    </row>
    <row r="14" spans="1:12" ht="39.950000000000003" customHeight="1" thickTop="1" thickBot="1">
      <c r="A14" s="31">
        <v>51</v>
      </c>
      <c r="B14" s="318" t="s">
        <v>352</v>
      </c>
      <c r="C14" s="248">
        <v>-12992351</v>
      </c>
      <c r="D14" s="248">
        <v>6214670</v>
      </c>
      <c r="E14" s="248">
        <v>143236</v>
      </c>
      <c r="F14" s="248">
        <v>1092939</v>
      </c>
      <c r="G14" s="249">
        <v>65.489999999999995</v>
      </c>
      <c r="H14" s="249">
        <v>21.4</v>
      </c>
      <c r="I14" s="248">
        <v>239366</v>
      </c>
      <c r="J14" s="632" t="s">
        <v>140</v>
      </c>
      <c r="K14" s="633"/>
    </row>
    <row r="15" spans="1:12" ht="39.950000000000003" customHeight="1" thickTop="1" thickBot="1">
      <c r="A15" s="33">
        <v>52</v>
      </c>
      <c r="B15" s="316" t="s">
        <v>355</v>
      </c>
      <c r="C15" s="250">
        <v>1872615</v>
      </c>
      <c r="D15" s="250">
        <v>659910</v>
      </c>
      <c r="E15" s="250">
        <v>307515</v>
      </c>
      <c r="F15" s="250">
        <v>412886</v>
      </c>
      <c r="G15" s="251">
        <v>7.3</v>
      </c>
      <c r="H15" s="251">
        <v>18.22</v>
      </c>
      <c r="I15" s="250">
        <v>71745</v>
      </c>
      <c r="J15" s="630" t="s">
        <v>347</v>
      </c>
      <c r="K15" s="631"/>
    </row>
    <row r="16" spans="1:12" ht="39.950000000000003" customHeight="1" thickTop="1" thickBot="1">
      <c r="A16" s="37">
        <v>53</v>
      </c>
      <c r="B16" s="38" t="s">
        <v>353</v>
      </c>
      <c r="C16" s="252">
        <v>66880</v>
      </c>
      <c r="D16" s="252">
        <v>213494</v>
      </c>
      <c r="E16" s="252">
        <v>206455</v>
      </c>
      <c r="F16" s="252">
        <v>389396</v>
      </c>
      <c r="G16" s="253">
        <v>39.340000000000003</v>
      </c>
      <c r="H16" s="253">
        <v>7.64</v>
      </c>
      <c r="I16" s="252">
        <v>147441</v>
      </c>
      <c r="J16" s="634" t="s">
        <v>348</v>
      </c>
      <c r="K16" s="635"/>
    </row>
    <row r="17" spans="1:13" ht="50.1" customHeight="1">
      <c r="A17" s="157">
        <v>61</v>
      </c>
      <c r="B17" s="158" t="s">
        <v>354</v>
      </c>
      <c r="C17" s="254">
        <v>3234116</v>
      </c>
      <c r="D17" s="254">
        <v>1085984</v>
      </c>
      <c r="E17" s="254">
        <v>2975015</v>
      </c>
      <c r="F17" s="254">
        <v>4203806</v>
      </c>
      <c r="G17" s="255">
        <v>26</v>
      </c>
      <c r="H17" s="255">
        <v>3.23</v>
      </c>
      <c r="I17" s="254">
        <v>580430</v>
      </c>
      <c r="J17" s="636" t="s">
        <v>349</v>
      </c>
      <c r="K17" s="637"/>
    </row>
    <row r="18" spans="1:13" s="164" customFormat="1" ht="45" customHeight="1">
      <c r="A18" s="607" t="s">
        <v>13</v>
      </c>
      <c r="B18" s="608"/>
      <c r="C18" s="266">
        <v>-4611815</v>
      </c>
      <c r="D18" s="266">
        <v>9355157</v>
      </c>
      <c r="E18" s="266">
        <v>249344</v>
      </c>
      <c r="F18" s="266">
        <v>664007</v>
      </c>
      <c r="G18" s="267">
        <v>46.27</v>
      </c>
      <c r="H18" s="267">
        <v>16.170000000000002</v>
      </c>
      <c r="I18" s="268">
        <v>127098</v>
      </c>
      <c r="J18" s="627" t="s">
        <v>10</v>
      </c>
      <c r="K18" s="628"/>
      <c r="L18" s="332"/>
      <c r="M18" s="332"/>
    </row>
    <row r="19" spans="1:13" ht="14.25" customHeight="1">
      <c r="A19" s="629" t="s">
        <v>133</v>
      </c>
      <c r="B19" s="629"/>
      <c r="C19" s="629"/>
      <c r="D19" s="629"/>
      <c r="E19" s="629"/>
      <c r="F19" s="629"/>
      <c r="G19" s="616" t="s">
        <v>134</v>
      </c>
      <c r="H19" s="616"/>
      <c r="I19" s="616"/>
      <c r="J19" s="616"/>
      <c r="K19" s="616"/>
      <c r="L19" s="70"/>
      <c r="M19" s="70"/>
    </row>
  </sheetData>
  <mergeCells count="32">
    <mergeCell ref="A6:K6"/>
    <mergeCell ref="A1:K1"/>
    <mergeCell ref="A2:K2"/>
    <mergeCell ref="A3:K3"/>
    <mergeCell ref="A4:K4"/>
    <mergeCell ref="A5:K5"/>
    <mergeCell ref="A7:B7"/>
    <mergeCell ref="C7:I7"/>
    <mergeCell ref="J7:K7"/>
    <mergeCell ref="A8:A11"/>
    <mergeCell ref="B8:B11"/>
    <mergeCell ref="C8:D8"/>
    <mergeCell ref="E8:E9"/>
    <mergeCell ref="F8:F9"/>
    <mergeCell ref="G8:G9"/>
    <mergeCell ref="H8:H9"/>
    <mergeCell ref="I8:I9"/>
    <mergeCell ref="J8:K11"/>
    <mergeCell ref="C9:D9"/>
    <mergeCell ref="E10:E11"/>
    <mergeCell ref="F10:F11"/>
    <mergeCell ref="I10:I11"/>
    <mergeCell ref="A18:B18"/>
    <mergeCell ref="J18:K18"/>
    <mergeCell ref="A19:F19"/>
    <mergeCell ref="G19:K19"/>
    <mergeCell ref="J12:K12"/>
    <mergeCell ref="J13:K13"/>
    <mergeCell ref="J14:K14"/>
    <mergeCell ref="J15:K15"/>
    <mergeCell ref="J16:K16"/>
    <mergeCell ref="J17:K17"/>
  </mergeCells>
  <printOptions horizontalCentered="1" verticalCentered="1"/>
  <pageMargins left="0" right="0" top="0" bottom="0" header="0.31496062992125984" footer="0.31496062992125984"/>
  <pageSetup paperSize="9" scale="8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C483-1FEC-47FA-853A-B3E74702DEE2}">
  <sheetPr codeName="Sheet41">
    <tabColor theme="3" tint="0.39997558519241921"/>
  </sheetPr>
  <dimension ref="A1:L44"/>
  <sheetViews>
    <sheetView tabSelected="1" view="pageBreakPreview" topLeftCell="A9" zoomScaleNormal="100" zoomScaleSheetLayoutView="100" workbookViewId="0">
      <selection activeCell="Q25" sqref="Q25"/>
    </sheetView>
  </sheetViews>
  <sheetFormatPr defaultColWidth="9.125" defaultRowHeight="14.25"/>
  <cols>
    <col min="1" max="1" width="6.625" style="77" customWidth="1"/>
    <col min="2" max="2" width="35.625" style="70" customWidth="1"/>
    <col min="3" max="9" width="10.125" style="70" customWidth="1"/>
    <col min="10" max="10" width="30.625" style="70" customWidth="1"/>
    <col min="11" max="11" width="6.625" style="70" customWidth="1"/>
    <col min="12" max="16384" width="9.125" style="70"/>
  </cols>
  <sheetData>
    <row r="1" spans="1:12" s="68" customFormat="1" ht="16.5" customHeight="1">
      <c r="A1" s="447"/>
      <c r="B1" s="448"/>
      <c r="C1" s="448"/>
      <c r="D1" s="448"/>
      <c r="E1" s="448"/>
      <c r="F1" s="448"/>
      <c r="G1" s="448"/>
      <c r="H1" s="448"/>
      <c r="I1" s="448"/>
      <c r="J1" s="448"/>
      <c r="K1" s="448"/>
      <c r="L1" s="67"/>
    </row>
    <row r="2" spans="1:12" ht="18" customHeight="1">
      <c r="A2" s="69"/>
      <c r="B2" s="449" t="s">
        <v>124</v>
      </c>
      <c r="C2" s="449"/>
      <c r="D2" s="449"/>
      <c r="E2" s="449"/>
      <c r="F2" s="449"/>
      <c r="G2" s="449"/>
      <c r="H2" s="449"/>
      <c r="I2" s="449"/>
      <c r="J2" s="449"/>
    </row>
    <row r="3" spans="1:12" ht="18" customHeight="1">
      <c r="A3" s="69"/>
      <c r="B3" s="449" t="s">
        <v>1</v>
      </c>
      <c r="C3" s="449"/>
      <c r="D3" s="449"/>
      <c r="E3" s="449"/>
      <c r="F3" s="449"/>
      <c r="G3" s="449"/>
      <c r="H3" s="449"/>
      <c r="I3" s="449"/>
      <c r="J3" s="449"/>
    </row>
    <row r="4" spans="1:12" ht="15.75" customHeight="1">
      <c r="A4" s="69"/>
      <c r="B4" s="450" t="s">
        <v>125</v>
      </c>
      <c r="C4" s="450"/>
      <c r="D4" s="450"/>
      <c r="E4" s="450"/>
      <c r="F4" s="450"/>
      <c r="G4" s="450"/>
      <c r="H4" s="450"/>
      <c r="I4" s="450"/>
      <c r="J4" s="450"/>
    </row>
    <row r="5" spans="1:12" ht="15.75" customHeight="1">
      <c r="A5" s="69"/>
      <c r="B5" s="450" t="s">
        <v>135</v>
      </c>
      <c r="C5" s="450"/>
      <c r="D5" s="450"/>
      <c r="E5" s="450"/>
      <c r="F5" s="450"/>
      <c r="G5" s="450"/>
      <c r="H5" s="450"/>
      <c r="I5" s="450"/>
      <c r="J5" s="450"/>
    </row>
    <row r="6" spans="1:12" ht="15.75" customHeight="1">
      <c r="A6" s="450">
        <v>2020</v>
      </c>
      <c r="B6" s="450"/>
      <c r="C6" s="450"/>
      <c r="D6" s="450"/>
      <c r="E6" s="450"/>
      <c r="F6" s="450"/>
      <c r="G6" s="450"/>
      <c r="H6" s="450"/>
      <c r="I6" s="450"/>
      <c r="J6" s="450"/>
      <c r="K6" s="450"/>
    </row>
    <row r="7" spans="1:12" ht="18">
      <c r="A7" s="483" t="s">
        <v>507</v>
      </c>
      <c r="B7" s="483"/>
      <c r="C7" s="389"/>
      <c r="D7" s="543"/>
      <c r="E7" s="389"/>
      <c r="F7" s="389"/>
      <c r="G7" s="389"/>
      <c r="H7" s="389"/>
      <c r="I7" s="389"/>
      <c r="J7" s="585" t="s">
        <v>292</v>
      </c>
      <c r="K7" s="585"/>
    </row>
    <row r="8" spans="1:12" s="114" customFormat="1" ht="32.25" customHeight="1">
      <c r="A8" s="586" t="s">
        <v>274</v>
      </c>
      <c r="B8" s="589" t="s">
        <v>16</v>
      </c>
      <c r="C8" s="500" t="s">
        <v>111</v>
      </c>
      <c r="D8" s="500"/>
      <c r="E8" s="500" t="s">
        <v>112</v>
      </c>
      <c r="F8" s="500" t="s">
        <v>498</v>
      </c>
      <c r="G8" s="500" t="s">
        <v>533</v>
      </c>
      <c r="H8" s="500" t="s">
        <v>546</v>
      </c>
      <c r="I8" s="500" t="s">
        <v>113</v>
      </c>
      <c r="J8" s="592" t="s">
        <v>95</v>
      </c>
      <c r="K8" s="592"/>
    </row>
    <row r="9" spans="1:12" s="114" customFormat="1" ht="39.75" customHeight="1">
      <c r="A9" s="587"/>
      <c r="B9" s="590"/>
      <c r="C9" s="568" t="s">
        <v>114</v>
      </c>
      <c r="D9" s="568"/>
      <c r="E9" s="430"/>
      <c r="F9" s="430"/>
      <c r="G9" s="430"/>
      <c r="H9" s="430"/>
      <c r="I9" s="430"/>
      <c r="J9" s="593"/>
      <c r="K9" s="593"/>
    </row>
    <row r="10" spans="1:12" s="114" customFormat="1" ht="27" customHeight="1">
      <c r="A10" s="587"/>
      <c r="B10" s="590"/>
      <c r="C10" s="317" t="s">
        <v>115</v>
      </c>
      <c r="D10" s="317" t="s">
        <v>33</v>
      </c>
      <c r="E10" s="554" t="s">
        <v>116</v>
      </c>
      <c r="F10" s="554" t="s">
        <v>117</v>
      </c>
      <c r="G10" s="173" t="s">
        <v>118</v>
      </c>
      <c r="H10" s="173" t="s">
        <v>118</v>
      </c>
      <c r="I10" s="554" t="s">
        <v>119</v>
      </c>
      <c r="J10" s="593"/>
      <c r="K10" s="593"/>
    </row>
    <row r="11" spans="1:12" s="114" customFormat="1" ht="48" customHeight="1">
      <c r="A11" s="588"/>
      <c r="B11" s="591"/>
      <c r="C11" s="324" t="s">
        <v>120</v>
      </c>
      <c r="D11" s="324" t="s">
        <v>121</v>
      </c>
      <c r="E11" s="555"/>
      <c r="F11" s="555"/>
      <c r="G11" s="324" t="s">
        <v>122</v>
      </c>
      <c r="H11" s="324" t="s">
        <v>123</v>
      </c>
      <c r="I11" s="555"/>
      <c r="J11" s="594"/>
      <c r="K11" s="594"/>
    </row>
    <row r="12" spans="1:12" ht="21" customHeight="1" thickBot="1">
      <c r="A12" s="43">
        <v>4922</v>
      </c>
      <c r="B12" s="44" t="s">
        <v>356</v>
      </c>
      <c r="C12" s="256">
        <v>42970</v>
      </c>
      <c r="D12" s="256">
        <v>62711</v>
      </c>
      <c r="E12" s="256">
        <v>63723</v>
      </c>
      <c r="F12" s="256">
        <v>74316</v>
      </c>
      <c r="G12" s="256">
        <v>7.62</v>
      </c>
      <c r="H12" s="256">
        <v>6.63</v>
      </c>
      <c r="I12" s="256">
        <v>25903</v>
      </c>
      <c r="J12" s="519" t="s">
        <v>361</v>
      </c>
      <c r="K12" s="519"/>
    </row>
    <row r="13" spans="1:12" ht="21" customHeight="1" thickBot="1">
      <c r="A13" s="46">
        <v>4923</v>
      </c>
      <c r="B13" s="47" t="s">
        <v>357</v>
      </c>
      <c r="C13" s="257">
        <v>747245</v>
      </c>
      <c r="D13" s="257">
        <v>469417</v>
      </c>
      <c r="E13" s="257">
        <v>92036</v>
      </c>
      <c r="F13" s="257">
        <v>139151</v>
      </c>
      <c r="G13" s="257">
        <v>18.579999999999998</v>
      </c>
      <c r="H13" s="257">
        <v>15.27</v>
      </c>
      <c r="I13" s="257">
        <v>31357</v>
      </c>
      <c r="J13" s="518" t="s">
        <v>139</v>
      </c>
      <c r="K13" s="518"/>
    </row>
    <row r="14" spans="1:12" ht="30" customHeight="1" thickBot="1">
      <c r="A14" s="43">
        <v>4924</v>
      </c>
      <c r="B14" s="44" t="s">
        <v>362</v>
      </c>
      <c r="C14" s="256">
        <v>-143921</v>
      </c>
      <c r="D14" s="256">
        <v>346986</v>
      </c>
      <c r="E14" s="256">
        <v>64141</v>
      </c>
      <c r="F14" s="256">
        <v>88827</v>
      </c>
      <c r="G14" s="256">
        <v>17.77</v>
      </c>
      <c r="H14" s="256">
        <v>10.02</v>
      </c>
      <c r="I14" s="256">
        <v>46302</v>
      </c>
      <c r="J14" s="519" t="s">
        <v>374</v>
      </c>
      <c r="K14" s="519"/>
    </row>
    <row r="15" spans="1:12" ht="21" customHeight="1" thickBot="1">
      <c r="A15" s="46">
        <v>4925</v>
      </c>
      <c r="B15" s="47" t="s">
        <v>364</v>
      </c>
      <c r="C15" s="257">
        <v>47159</v>
      </c>
      <c r="D15" s="257">
        <v>143153</v>
      </c>
      <c r="E15" s="257">
        <v>25352</v>
      </c>
      <c r="F15" s="257">
        <v>38918</v>
      </c>
      <c r="G15" s="257">
        <v>15.98</v>
      </c>
      <c r="H15" s="257">
        <v>18.88</v>
      </c>
      <c r="I15" s="257">
        <v>16255</v>
      </c>
      <c r="J15" s="518" t="s">
        <v>365</v>
      </c>
      <c r="K15" s="518"/>
    </row>
    <row r="16" spans="1:12" ht="30" customHeight="1" thickBot="1">
      <c r="A16" s="43">
        <v>5010</v>
      </c>
      <c r="B16" s="44" t="s">
        <v>366</v>
      </c>
      <c r="C16" s="256">
        <v>2513471</v>
      </c>
      <c r="D16" s="256">
        <v>158831</v>
      </c>
      <c r="E16" s="256">
        <v>2593348</v>
      </c>
      <c r="F16" s="256">
        <v>3523454</v>
      </c>
      <c r="G16" s="256">
        <v>18.68</v>
      </c>
      <c r="H16" s="256">
        <v>7.72</v>
      </c>
      <c r="I16" s="256">
        <v>110761</v>
      </c>
      <c r="J16" s="519" t="s">
        <v>367</v>
      </c>
      <c r="K16" s="519"/>
    </row>
    <row r="17" spans="1:11" ht="21" customHeight="1" thickBot="1">
      <c r="A17" s="46">
        <v>5110</v>
      </c>
      <c r="B17" s="47" t="s">
        <v>402</v>
      </c>
      <c r="C17" s="257">
        <v>-12992349</v>
      </c>
      <c r="D17" s="257">
        <v>6214670</v>
      </c>
      <c r="E17" s="257">
        <v>143236</v>
      </c>
      <c r="F17" s="257">
        <v>1092939</v>
      </c>
      <c r="G17" s="257">
        <v>65.489999999999995</v>
      </c>
      <c r="H17" s="257">
        <v>21.4</v>
      </c>
      <c r="I17" s="257">
        <v>239366</v>
      </c>
      <c r="J17" s="518" t="s">
        <v>368</v>
      </c>
      <c r="K17" s="518"/>
    </row>
    <row r="18" spans="1:11" ht="21" customHeight="1" thickBot="1">
      <c r="A18" s="43">
        <v>5210</v>
      </c>
      <c r="B18" s="44" t="s">
        <v>359</v>
      </c>
      <c r="C18" s="256">
        <v>371397</v>
      </c>
      <c r="D18" s="256">
        <v>295962</v>
      </c>
      <c r="E18" s="256">
        <v>283637</v>
      </c>
      <c r="F18" s="256">
        <v>455553</v>
      </c>
      <c r="G18" s="256">
        <v>7.49</v>
      </c>
      <c r="H18" s="256">
        <v>30.25</v>
      </c>
      <c r="I18" s="256">
        <v>97742</v>
      </c>
      <c r="J18" s="519" t="s">
        <v>369</v>
      </c>
      <c r="K18" s="519"/>
    </row>
    <row r="19" spans="1:11" ht="21" customHeight="1" thickBot="1">
      <c r="A19" s="46">
        <v>5221</v>
      </c>
      <c r="B19" s="47" t="s">
        <v>370</v>
      </c>
      <c r="C19" s="257">
        <v>806</v>
      </c>
      <c r="D19" s="257">
        <v>360</v>
      </c>
      <c r="E19" s="257">
        <v>392816</v>
      </c>
      <c r="F19" s="257">
        <v>424116</v>
      </c>
      <c r="G19" s="257">
        <v>4.5999999999999996</v>
      </c>
      <c r="H19" s="257">
        <v>2.78</v>
      </c>
      <c r="I19" s="257">
        <v>120000</v>
      </c>
      <c r="J19" s="518" t="s">
        <v>371</v>
      </c>
      <c r="K19" s="518"/>
    </row>
    <row r="20" spans="1:11" ht="21" customHeight="1" thickBot="1">
      <c r="A20" s="43">
        <v>5222</v>
      </c>
      <c r="B20" s="44" t="s">
        <v>393</v>
      </c>
      <c r="C20" s="256">
        <v>86945</v>
      </c>
      <c r="D20" s="256">
        <v>24394</v>
      </c>
      <c r="E20" s="256">
        <v>251365</v>
      </c>
      <c r="F20" s="256">
        <v>297502</v>
      </c>
      <c r="G20" s="256">
        <v>0.63</v>
      </c>
      <c r="H20" s="256">
        <v>14.88</v>
      </c>
      <c r="I20" s="256">
        <v>54941</v>
      </c>
      <c r="J20" s="519" t="s">
        <v>392</v>
      </c>
      <c r="K20" s="519"/>
    </row>
    <row r="21" spans="1:11" ht="21" customHeight="1" thickBot="1">
      <c r="A21" s="46">
        <v>5224</v>
      </c>
      <c r="B21" s="47" t="s">
        <v>360</v>
      </c>
      <c r="C21" s="257">
        <v>508084</v>
      </c>
      <c r="D21" s="257">
        <v>153103</v>
      </c>
      <c r="E21" s="257">
        <v>387486</v>
      </c>
      <c r="F21" s="257">
        <v>443271</v>
      </c>
      <c r="G21" s="257">
        <v>5.82</v>
      </c>
      <c r="H21" s="257">
        <v>6.76</v>
      </c>
      <c r="I21" s="257">
        <v>81265</v>
      </c>
      <c r="J21" s="518" t="s">
        <v>141</v>
      </c>
      <c r="K21" s="518"/>
    </row>
    <row r="22" spans="1:11" ht="21" customHeight="1" thickBot="1">
      <c r="A22" s="43">
        <v>5229</v>
      </c>
      <c r="B22" s="44" t="s">
        <v>372</v>
      </c>
      <c r="C22" s="256">
        <v>905382</v>
      </c>
      <c r="D22" s="256">
        <v>186091</v>
      </c>
      <c r="E22" s="256">
        <v>293450</v>
      </c>
      <c r="F22" s="256">
        <v>377718</v>
      </c>
      <c r="G22" s="256">
        <v>8.57</v>
      </c>
      <c r="H22" s="256">
        <v>13.74</v>
      </c>
      <c r="I22" s="256">
        <v>48474</v>
      </c>
      <c r="J22" s="519" t="s">
        <v>373</v>
      </c>
      <c r="K22" s="519"/>
    </row>
    <row r="23" spans="1:11" ht="21" customHeight="1" thickBot="1">
      <c r="A23" s="46">
        <v>53</v>
      </c>
      <c r="B23" s="47" t="s">
        <v>353</v>
      </c>
      <c r="C23" s="257">
        <v>66880</v>
      </c>
      <c r="D23" s="257">
        <v>213494</v>
      </c>
      <c r="E23" s="257">
        <v>206455</v>
      </c>
      <c r="F23" s="257">
        <v>389396</v>
      </c>
      <c r="G23" s="257">
        <v>39.340000000000003</v>
      </c>
      <c r="H23" s="257">
        <v>7.64</v>
      </c>
      <c r="I23" s="257">
        <v>147441</v>
      </c>
      <c r="J23" s="518" t="s">
        <v>348</v>
      </c>
      <c r="K23" s="518"/>
    </row>
    <row r="24" spans="1:11" ht="21" customHeight="1">
      <c r="A24" s="48">
        <v>61</v>
      </c>
      <c r="B24" s="49" t="s">
        <v>354</v>
      </c>
      <c r="C24" s="654">
        <v>3234116</v>
      </c>
      <c r="D24" s="654">
        <v>1085984</v>
      </c>
      <c r="E24" s="654">
        <v>2975015</v>
      </c>
      <c r="F24" s="654">
        <v>4203806</v>
      </c>
      <c r="G24" s="654">
        <v>26</v>
      </c>
      <c r="H24" s="654">
        <v>3.23</v>
      </c>
      <c r="I24" s="654">
        <v>580430</v>
      </c>
      <c r="J24" s="605" t="s">
        <v>349</v>
      </c>
      <c r="K24" s="605"/>
    </row>
    <row r="25" spans="1:11" ht="40.5" customHeight="1">
      <c r="A25" s="601" t="s">
        <v>13</v>
      </c>
      <c r="B25" s="601"/>
      <c r="C25" s="258">
        <v>-4611815</v>
      </c>
      <c r="D25" s="258">
        <v>9355157</v>
      </c>
      <c r="E25" s="258">
        <v>249344</v>
      </c>
      <c r="F25" s="258">
        <v>664007</v>
      </c>
      <c r="G25" s="258">
        <v>46.27</v>
      </c>
      <c r="H25" s="258">
        <v>16.170000000000002</v>
      </c>
      <c r="I25" s="258">
        <v>127098</v>
      </c>
      <c r="J25" s="598" t="s">
        <v>10</v>
      </c>
      <c r="K25" s="598"/>
    </row>
    <row r="26" spans="1:11" ht="15" customHeight="1">
      <c r="A26" s="574" t="s">
        <v>127</v>
      </c>
      <c r="B26" s="574"/>
      <c r="C26" s="574"/>
      <c r="D26" s="574"/>
      <c r="E26" s="574"/>
      <c r="F26" s="574"/>
      <c r="H26" s="575" t="s">
        <v>126</v>
      </c>
      <c r="I26" s="575"/>
      <c r="J26" s="575"/>
      <c r="K26" s="575"/>
    </row>
    <row r="33" spans="1:1">
      <c r="A33" s="70"/>
    </row>
    <row r="34" spans="1:1">
      <c r="A34" s="70"/>
    </row>
    <row r="35" spans="1:1">
      <c r="A35" s="70"/>
    </row>
    <row r="36" spans="1:1">
      <c r="A36" s="70"/>
    </row>
    <row r="37" spans="1:1">
      <c r="A37" s="70"/>
    </row>
    <row r="38" spans="1:1">
      <c r="A38" s="70"/>
    </row>
    <row r="39" spans="1:1">
      <c r="A39" s="70"/>
    </row>
    <row r="40" spans="1:1">
      <c r="A40" s="70"/>
    </row>
    <row r="41" spans="1:1">
      <c r="A41" s="70"/>
    </row>
    <row r="42" spans="1:1">
      <c r="A42" s="70"/>
    </row>
    <row r="43" spans="1:1">
      <c r="A43" s="70"/>
    </row>
    <row r="44" spans="1:1">
      <c r="A44" s="70"/>
    </row>
  </sheetData>
  <mergeCells count="39">
    <mergeCell ref="A6:K6"/>
    <mergeCell ref="A1:K1"/>
    <mergeCell ref="B2:J2"/>
    <mergeCell ref="B3:J3"/>
    <mergeCell ref="B4:J4"/>
    <mergeCell ref="B5:J5"/>
    <mergeCell ref="A7:B7"/>
    <mergeCell ref="C7:I7"/>
    <mergeCell ref="J7:K7"/>
    <mergeCell ref="A8:A11"/>
    <mergeCell ref="B8:B11"/>
    <mergeCell ref="C8:D8"/>
    <mergeCell ref="E8:E9"/>
    <mergeCell ref="F8:F9"/>
    <mergeCell ref="G8:G9"/>
    <mergeCell ref="H8:H9"/>
    <mergeCell ref="I8:I9"/>
    <mergeCell ref="J8:K11"/>
    <mergeCell ref="C9:D9"/>
    <mergeCell ref="E10:E11"/>
    <mergeCell ref="F10:F11"/>
    <mergeCell ref="I10:I11"/>
    <mergeCell ref="J23:K23"/>
    <mergeCell ref="J12:K12"/>
    <mergeCell ref="J13:K13"/>
    <mergeCell ref="J14:K14"/>
    <mergeCell ref="J15:K15"/>
    <mergeCell ref="J16:K16"/>
    <mergeCell ref="J17:K17"/>
    <mergeCell ref="J18:K18"/>
    <mergeCell ref="J19:K19"/>
    <mergeCell ref="J20:K20"/>
    <mergeCell ref="J21:K21"/>
    <mergeCell ref="J22:K22"/>
    <mergeCell ref="J24:K24"/>
    <mergeCell ref="A25:B25"/>
    <mergeCell ref="J25:K25"/>
    <mergeCell ref="A26:F26"/>
    <mergeCell ref="H26:K26"/>
  </mergeCells>
  <printOptions horizontalCentered="1" verticalCentered="1"/>
  <pageMargins left="0" right="0" top="0" bottom="0" header="0.31496062992125984" footer="0.31496062992125984"/>
  <pageSetup paperSize="9" scale="8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2"/>
  <dimension ref="A1"/>
  <sheetViews>
    <sheetView tabSelected="1" workbookViewId="0">
      <selection activeCell="Q25" sqref="Q25"/>
    </sheetView>
  </sheetViews>
  <sheetFormatPr defaultRowHeight="14.25"/>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2022</Year>
    <PublicationType xmlns="461ad1d5-0664-4038-af92-0ff2880e8164">Yearly</PublicationType>
    <TitleAR xmlns="461ad1d5-0664-4038-af92-0ff2880e8164">النشرة السنوية لإحصاءات النقل والاتصالات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1B42E5-2256-4EA3-BC35-330A35DA3249}">
  <ds:schemaRefs>
    <ds:schemaRef ds:uri="http://schemas.microsoft.com/office/2006/documentManagement/types"/>
    <ds:schemaRef ds:uri="http://schemas.openxmlformats.org/package/2006/metadata/core-properties"/>
    <ds:schemaRef ds:uri="b1657202-86a7-46c3-ba71-02bb0da5a392"/>
    <ds:schemaRef ds:uri="http://purl.org/dc/elements/1.1/"/>
    <ds:schemaRef ds:uri="http://purl.org/dc/dcmitype/"/>
    <ds:schemaRef ds:uri="http://schemas.microsoft.com/office/2006/metadata/properties"/>
    <ds:schemaRef ds:uri="http://schemas.microsoft.com/office/infopath/2007/PartnerControls"/>
    <ds:schemaRef ds:uri="http://schemas.microsoft.com/sharepoint/v3"/>
    <ds:schemaRef ds:uri="http://purl.org/dc/terms/"/>
    <ds:schemaRef ds:uri="http://www.w3.org/XML/1998/namespace"/>
  </ds:schemaRefs>
</ds:datastoreItem>
</file>

<file path=customXml/itemProps2.xml><?xml version="1.0" encoding="utf-8"?>
<ds:datastoreItem xmlns:ds="http://schemas.openxmlformats.org/officeDocument/2006/customXml" ds:itemID="{5E2A3D4C-B082-4DC3-BB4F-1E4F555343C3}">
  <ds:schemaRefs>
    <ds:schemaRef ds:uri="http://schemas.microsoft.com/sharepoint/v3/contenttype/forms"/>
  </ds:schemaRefs>
</ds:datastoreItem>
</file>

<file path=customXml/itemProps3.xml><?xml version="1.0" encoding="utf-8"?>
<ds:datastoreItem xmlns:ds="http://schemas.openxmlformats.org/officeDocument/2006/customXml" ds:itemID="{DDE8AE7F-1080-44D6-AD28-6FE1CFAB89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44</vt:i4>
      </vt:variant>
    </vt:vector>
  </HeadingPairs>
  <TitlesOfParts>
    <vt:vector size="85" baseType="lpstr">
      <vt:lpstr>Sheet1 </vt:lpstr>
      <vt:lpstr>Frst</vt:lpstr>
      <vt:lpstr>Preface</vt:lpstr>
      <vt:lpstr>Indx</vt:lpstr>
      <vt:lpstr>Introduction</vt:lpstr>
      <vt:lpstr>Data</vt:lpstr>
      <vt:lpstr>Concepts</vt:lpstr>
      <vt:lpstr>CH1</vt:lpstr>
      <vt:lpstr>1</vt:lpstr>
      <vt:lpstr>2</vt:lpstr>
      <vt:lpstr>CH2</vt:lpstr>
      <vt:lpstr>3</vt:lpstr>
      <vt:lpstr>4</vt:lpstr>
      <vt:lpstr>5</vt:lpstr>
      <vt:lpstr>6</vt:lpstr>
      <vt:lpstr>7</vt:lpstr>
      <vt:lpstr>8</vt:lpstr>
      <vt:lpstr>9</vt:lpstr>
      <vt:lpstr>10</vt:lpstr>
      <vt:lpstr>11</vt:lpstr>
      <vt:lpstr>CH3</vt:lpstr>
      <vt:lpstr>12</vt:lpstr>
      <vt:lpstr>13</vt:lpstr>
      <vt:lpstr>14</vt:lpstr>
      <vt:lpstr>15</vt:lpstr>
      <vt:lpstr>16</vt:lpstr>
      <vt:lpstr>17</vt:lpstr>
      <vt:lpstr>18</vt:lpstr>
      <vt:lpstr>19</vt:lpstr>
      <vt:lpstr>20</vt:lpstr>
      <vt:lpstr>CH4 </vt:lpstr>
      <vt:lpstr>21</vt:lpstr>
      <vt:lpstr>22</vt:lpstr>
      <vt:lpstr>23</vt:lpstr>
      <vt:lpstr>24</vt:lpstr>
      <vt:lpstr>25</vt:lpstr>
      <vt:lpstr>26</vt:lpstr>
      <vt:lpstr>27</vt:lpstr>
      <vt:lpstr>28</vt:lpstr>
      <vt:lpstr>29</vt:lpstr>
      <vt:lpstr>Sheet1</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 '!Print_Area</vt:lpstr>
      <vt:lpstr>Concepts!Print_Area</vt:lpstr>
      <vt:lpstr>Data!Print_Area</vt:lpstr>
      <vt:lpstr>Frst!Print_Area</vt:lpstr>
      <vt:lpstr>Indx!Print_Area</vt:lpstr>
      <vt:lpstr>Introduction!Print_Area</vt:lpstr>
      <vt:lpstr>Preface!Print_Area</vt:lpstr>
      <vt:lpstr>'Sheet1 '!Print_Area</vt:lpstr>
      <vt:lpstr>Concepts!Print_Titles</vt:lpstr>
      <vt:lpstr>Data!Print_Titles</vt:lpstr>
      <vt:lpstr>Indx!Print_Titles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Transport and Communications Statistics 2020</dc:title>
  <dc:subject>37;#</dc:subject>
  <dc:creator>mszaher</dc:creator>
  <cp:keywords>Planning and Statistics Authority; PSA</cp:keywords>
  <cp:lastModifiedBy>Fatma Khalaf Ali Alboainian</cp:lastModifiedBy>
  <cp:lastPrinted>2022-02-27T07:58:31Z</cp:lastPrinted>
  <dcterms:created xsi:type="dcterms:W3CDTF">2010-03-02T06:26:07Z</dcterms:created>
  <dcterms:modified xsi:type="dcterms:W3CDTF">2022-02-27T07:59:13Z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643;#PSA|0e57c6e0-7d64-49c5-8339-fa33dddca9a5;#178;#Planning and Statistics Authority|e65649f4-24d1-441c-884c-448bd6b7a8f9</vt:lpwstr>
  </property>
  <property fmtid="{D5CDD505-2E9C-101B-9397-08002B2CF9AE}" pid="4" name="CategoryDescription">
    <vt:lpwstr>The Annual Bulletin of Transport and Communications Statistics 2020</vt:lpwstr>
  </property>
  <property fmtid="{D5CDD505-2E9C-101B-9397-08002B2CF9AE}" pid="5" name="Hashtags">
    <vt:lpwstr>22;#TransportCommunications|7689828e-fe1f-48d1-840a-643207fb10ea</vt:lpwstr>
  </property>
</Properties>
</file>